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13_ncr:1_{485FB7A6-1BD2-44FE-9E1F-B989829E9F79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 iterate="1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2" l="1"/>
  <c r="H39" i="12"/>
  <c r="F39" i="12" s="1"/>
  <c r="D39" i="12"/>
  <c r="H29" i="12"/>
  <c r="D29" i="12"/>
  <c r="F29" i="12" s="1"/>
  <c r="B29" i="12"/>
  <c r="H24" i="12"/>
  <c r="H31" i="12" s="1"/>
  <c r="D24" i="12"/>
  <c r="F24" i="12" s="1"/>
  <c r="B24" i="12"/>
  <c r="H19" i="12"/>
  <c r="D19" i="12"/>
  <c r="F19" i="12" s="1"/>
  <c r="B19" i="12"/>
  <c r="H12" i="12"/>
  <c r="D12" i="12"/>
  <c r="F12" i="12" s="1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H41" i="12" l="1"/>
  <c r="F41" i="12" s="1"/>
  <c r="F31" i="12"/>
  <c r="D31" i="12"/>
  <c r="D41" i="12" s="1"/>
</calcChain>
</file>

<file path=xl/sharedStrings.xml><?xml version="1.0" encoding="utf-8"?>
<sst xmlns="http://schemas.openxmlformats.org/spreadsheetml/2006/main" count="440" uniqueCount="243">
  <si>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</si>
  <si>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</si>
  <si>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</si>
  <si>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</si>
  <si>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</si>
  <si>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</si>
  <si>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</si>
  <si>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</si>
  <si>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</si>
  <si>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</si>
  <si>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</si>
  <si>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</si>
  <si>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</si>
  <si>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</si>
  <si>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</si>
  <si>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</si>
  <si>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</si>
  <si>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</si>
  <si>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</si>
  <si>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</si>
  <si>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</si>
  <si>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</si>
  <si>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</si>
  <si>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</si>
  <si>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</si>
  <si>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</si>
  <si>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</si>
  <si>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</si>
  <si>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</si>
  <si>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</si>
  <si>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</si>
  <si>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</si>
  <si>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</si>
  <si>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</si>
  <si>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</si>
  <si>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</si>
  <si>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</si>
  <si>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</si>
  <si>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</si>
  <si>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</si>
  <si>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</si>
  <si>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</si>
  <si>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</si>
  <si>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</si>
  <si>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</si>
  <si>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</si>
  <si>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</si>
  <si>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</si>
  <si>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</si>
  <si>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</si>
  <si>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</si>
  <si>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</si>
  <si>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</si>
  <si>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</si>
  <si>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</si>
  <si>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</si>
  <si>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</si>
  <si>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</si>
  <si>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</si>
  <si>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</si>
  <si>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</si>
  <si>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</si>
  <si>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</si>
  <si>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</si>
  <si>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</si>
  <si>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</si>
  <si>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</si>
  <si>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</si>
  <si>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</si>
  <si>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</si>
  <si>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</si>
  <si>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</si>
  <si>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</si>
  <si>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</si>
  <si>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</si>
  <si>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</si>
  <si>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</si>
  <si>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</si>
  <si>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</si>
  <si>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</si>
  <si>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</si>
  <si>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</si>
  <si>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</si>
  <si>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</si>
  <si>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</si>
  <si>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</si>
  <si>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</si>
  <si>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</si>
  <si>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</si>
  <si>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</si>
  <si>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</si>
  <si>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</si>
  <si>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</si>
  <si>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</si>
  <si>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</si>
  <si>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</si>
  <si>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</si>
  <si>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</si>
  <si>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</si>
  <si>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</si>
  <si>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</si>
  <si>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</si>
  <si>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</si>
  <si>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</si>
  <si>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</si>
  <si>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</si>
  <si>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</si>
  <si>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</si>
  <si>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</si>
  <si>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</si>
  <si>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</si>
  <si>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</si>
  <si>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</si>
  <si>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</si>
  <si>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</si>
  <si>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</si>
  <si>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</si>
  <si>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</si>
  <si>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</si>
  <si>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</si>
  <si>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</si>
  <si>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</si>
  <si>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</si>
  <si>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</si>
  <si>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</si>
  <si>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</si>
  <si>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</si>
  <si>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</si>
  <si>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</si>
  <si>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</si>
  <si>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</si>
  <si>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</si>
  <si>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</si>
  <si>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</si>
  <si>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</si>
  <si>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</si>
  <si>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</si>
  <si>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</si>
  <si>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</si>
  <si>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</si>
  <si>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</si>
  <si>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</si>
  <si>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</si>
  <si>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</si>
  <si>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</si>
  <si>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</si>
  <si>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</si>
  <si>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</si>
  <si>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</si>
  <si>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</si>
  <si>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</si>
  <si>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</si>
  <si>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</si>
  <si>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</si>
  <si>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</si>
  <si>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</si>
  <si>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</si>
  <si>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</si>
  <si>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</si>
  <si>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</si>
  <si>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</si>
  <si>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</si>
  <si>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</si>
  <si>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</si>
  <si>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</si>
  <si>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</si>
  <si>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</si>
  <si>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</si>
  <si>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</si>
  <si>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</si>
  <si>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</si>
  <si>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</si>
  <si>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</si>
  <si>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</si>
  <si>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</si>
  <si>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</si>
  <si>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</si>
  <si>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</si>
  <si>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</si>
  <si>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</si>
  <si>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</si>
  <si>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</si>
  <si>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</si>
  <si>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</si>
  <si>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</si>
  <si>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</si>
  <si>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</si>
  <si>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</si>
  <si>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</si>
  <si>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</si>
  <si>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</si>
  <si>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</si>
  <si>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</si>
  <si>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</si>
  <si>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</si>
  <si>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</si>
  <si>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</si>
  <si>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</si>
  <si>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</si>
  <si>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</si>
  <si>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</si>
  <si>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</si>
  <si>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</si>
  <si>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</si>
  <si>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</si>
  <si>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</si>
  <si>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</si>
  <si>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</si>
  <si>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</si>
  <si>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t>Source: USDA, Economic Research Service using data from USDA, World Agricultural</t>
  </si>
  <si>
    <t>Outlook Board.</t>
  </si>
  <si>
    <t>Service and U.S. Department of Commerce, Bureau of the Census.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</si>
  <si>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</si>
  <si>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</si>
  <si>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 xml:space="preserve">Source: USDA, Economic Research Service using data from U.S. Department of Commerce, </t>
  </si>
  <si>
    <t>Source: USDA, Economic Research Service using data from USDA, National Agricultural Statistics</t>
  </si>
  <si>
    <t xml:space="preserve">Source: USDA, Economic Research Service using data from USDA, Farm Service Agency; USDA, </t>
  </si>
  <si>
    <t xml:space="preserve">Source: USDA, Economic Research Service using data from USDA, Agricultural Marketing Service, </t>
  </si>
  <si>
    <t>Contact: Leslie Meyer</t>
  </si>
  <si>
    <t>2023/24</t>
  </si>
  <si>
    <t>Apr.</t>
  </si>
  <si>
    <t>May</t>
  </si>
  <si>
    <t>June</t>
  </si>
  <si>
    <t>July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</si>
  <si>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</si>
  <si>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</si>
  <si>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</si>
  <si>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</si>
  <si>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</si>
  <si>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</si>
  <si>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</si>
  <si>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</si>
  <si>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</si>
  <si>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</si>
  <si>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Source: USDA, Economic Research Service using data from USDA, National</t>
  </si>
  <si>
    <t>Aug.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</si>
  <si>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</si>
  <si>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Table 10—U.S. cotton acreage, yield, and production estimates, 2024/25</t>
  </si>
  <si>
    <t>Created August 14, 2024</t>
  </si>
  <si>
    <t>2024/25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</si>
  <si>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</si>
  <si>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Last update: 8/14/24.</t>
  </si>
  <si>
    <t>Note: Raw-fiber-equivalent pounds. Data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</si>
</sst>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0" fillId="0" borderId="0" xfId="2"/>
    <xf numFmtId="0" fontId="21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0" fontId="9" fillId="0" borderId="0" xfId="0" applyFont="1" applyAlignment="1">
      <alignment horizontal="left"/>
    </xf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3" fontId="18" fillId="0" borderId="0" xfId="0" applyNumberFormat="1" applyFont="1"/>
    <xf numFmtId="167" fontId="18" fillId="0" borderId="0" xfId="0" applyNumberFormat="1" applyFont="1"/>
    <xf numFmtId="43" fontId="18" fillId="0" borderId="0" xfId="0" applyNumberFormat="1" applyFont="1"/>
    <xf numFmtId="2" fontId="18" fillId="0" borderId="0" xfId="0" applyNumberFormat="1" applyFont="1"/>
    <xf numFmtId="169" fontId="18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2" fillId="0" borderId="0" xfId="0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24" fillId="0" borderId="0" xfId="0" applyFont="1"/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25" fillId="0" borderId="3" xfId="0" applyFont="1" applyBorder="1"/>
    <xf numFmtId="0" fontId="25" fillId="0" borderId="2" xfId="0" applyFont="1" applyBorder="1"/>
    <xf numFmtId="0" fontId="25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116" name="Picture 8" descr="PrintLogo">
          <a:extLst>
            <a:ext uri="{FF2B5EF4-FFF2-40B4-BE49-F238E27FC236}">
              <a16:creationId xmlns:a16="http://schemas.microsoft.com/office/drawing/2014/main" id="{A3E4D9EA-13B4-D773-AF04-A0BCEC95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6" t="s">
        <v>188</v>
      </c>
    </row>
    <row r="3" spans="1:1" ht="15.6" x14ac:dyDescent="0.3">
      <c r="A3" s="6"/>
    </row>
    <row r="4" spans="1:1" x14ac:dyDescent="0.3">
      <c r="A4" t="s">
        <v>238</v>
      </c>
    </row>
    <row r="6" spans="1:1" x14ac:dyDescent="0.3">
      <c r="A6" t="s">
        <v>0</v>
      </c>
    </row>
    <row r="8" spans="1:1" x14ac:dyDescent="0.3">
      <c r="A8" s="5" t="s">
        <v>44</v>
      </c>
    </row>
    <row r="9" spans="1:1" x14ac:dyDescent="0.3">
      <c r="A9" s="5"/>
    </row>
    <row r="10" spans="1:1" x14ac:dyDescent="0.3">
      <c r="A10" s="5" t="s">
        <v>35</v>
      </c>
    </row>
    <row r="11" spans="1:1" x14ac:dyDescent="0.3">
      <c r="A11" s="5"/>
    </row>
    <row r="12" spans="1:1" x14ac:dyDescent="0.3">
      <c r="A12" s="5" t="s">
        <v>37</v>
      </c>
    </row>
    <row r="13" spans="1:1" x14ac:dyDescent="0.3">
      <c r="A13" s="5"/>
    </row>
    <row r="14" spans="1:1" x14ac:dyDescent="0.3">
      <c r="A14" s="5" t="s">
        <v>38</v>
      </c>
    </row>
    <row r="15" spans="1:1" x14ac:dyDescent="0.3">
      <c r="A15" s="5"/>
    </row>
    <row r="16" spans="1:1" x14ac:dyDescent="0.3">
      <c r="A16" s="5" t="s">
        <v>39</v>
      </c>
    </row>
    <row r="17" spans="1:1" x14ac:dyDescent="0.3">
      <c r="A17" s="5"/>
    </row>
    <row r="18" spans="1:1" x14ac:dyDescent="0.3">
      <c r="A18" s="5" t="s">
        <v>40</v>
      </c>
    </row>
    <row r="19" spans="1:1" x14ac:dyDescent="0.3">
      <c r="A19" s="5"/>
    </row>
    <row r="20" spans="1:1" x14ac:dyDescent="0.3">
      <c r="A20" s="5" t="s">
        <v>41</v>
      </c>
    </row>
    <row r="21" spans="1:1" x14ac:dyDescent="0.3">
      <c r="A21" s="5"/>
    </row>
    <row r="22" spans="1:1" x14ac:dyDescent="0.3">
      <c r="A22" s="5" t="s">
        <v>42</v>
      </c>
    </row>
    <row r="23" spans="1:1" x14ac:dyDescent="0.3">
      <c r="A23" s="5"/>
    </row>
    <row r="24" spans="1:1" x14ac:dyDescent="0.3">
      <c r="A24" s="5" t="s">
        <v>43</v>
      </c>
    </row>
    <row r="26" spans="1:1" x14ac:dyDescent="0.3">
      <c r="A26" s="5" t="s">
        <v>237</v>
      </c>
    </row>
    <row r="27" spans="1:1" x14ac:dyDescent="0.3">
      <c r="A27" s="5"/>
    </row>
    <row r="29" spans="1:1" x14ac:dyDescent="0.3">
      <c r="A29" s="5"/>
    </row>
    <row r="30" spans="1:1" x14ac:dyDescent="0.3">
      <c r="A30" s="5"/>
    </row>
    <row r="31" spans="1:1" x14ac:dyDescent="0.3">
      <c r="A31" t="s">
        <v>218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82" t="s">
        <v>197</v>
      </c>
      <c r="B1" s="82"/>
      <c r="C1" s="82"/>
      <c r="D1" s="83"/>
      <c r="E1" s="83"/>
      <c r="F1" s="25"/>
    </row>
    <row r="2" spans="1:6" x14ac:dyDescent="0.3">
      <c r="A2" s="26"/>
      <c r="B2" s="96" t="s">
        <v>220</v>
      </c>
      <c r="C2" s="96" t="s">
        <v>221</v>
      </c>
      <c r="D2" s="96" t="s">
        <v>222</v>
      </c>
      <c r="E2" s="96" t="s">
        <v>222</v>
      </c>
      <c r="F2" s="25"/>
    </row>
    <row r="3" spans="1:6" x14ac:dyDescent="0.3">
      <c r="A3" s="84" t="s">
        <v>104</v>
      </c>
      <c r="B3" s="41">
        <v>2024</v>
      </c>
      <c r="C3" s="41">
        <v>2024</v>
      </c>
      <c r="D3" s="41">
        <v>2024</v>
      </c>
      <c r="E3" s="41">
        <v>2023</v>
      </c>
      <c r="F3" s="25"/>
    </row>
    <row r="4" spans="1:6" ht="8.25" customHeight="1" x14ac:dyDescent="0.3">
      <c r="A4" s="85"/>
      <c r="B4" s="9"/>
      <c r="C4" s="9"/>
      <c r="D4" s="9"/>
      <c r="E4" s="9"/>
      <c r="F4" s="25"/>
    </row>
    <row r="5" spans="1:6" x14ac:dyDescent="0.3">
      <c r="A5" s="26"/>
      <c r="B5" s="109" t="s">
        <v>148</v>
      </c>
      <c r="C5" s="109"/>
      <c r="D5" s="109"/>
      <c r="E5" s="109"/>
      <c r="F5" s="25"/>
    </row>
    <row r="6" spans="1:6" ht="8.25" customHeight="1" x14ac:dyDescent="0.3">
      <c r="A6" s="26"/>
      <c r="B6" s="51"/>
      <c r="C6" s="42"/>
      <c r="D6" s="53"/>
      <c r="E6" s="53"/>
      <c r="F6" s="25"/>
    </row>
    <row r="7" spans="1:6" x14ac:dyDescent="0.3">
      <c r="A7" s="26" t="s">
        <v>106</v>
      </c>
      <c r="B7" s="86">
        <v>81320.7</v>
      </c>
      <c r="C7" s="86">
        <v>87781.3</v>
      </c>
      <c r="D7" s="86">
        <v>83281.8</v>
      </c>
      <c r="E7" s="86">
        <v>93150.3</v>
      </c>
      <c r="F7" s="26"/>
    </row>
    <row r="8" spans="1:6" x14ac:dyDescent="0.3">
      <c r="A8" s="26" t="s">
        <v>149</v>
      </c>
      <c r="B8" s="86">
        <v>177.9</v>
      </c>
      <c r="C8" s="86">
        <v>261.89999999999998</v>
      </c>
      <c r="D8" s="86">
        <v>154.9</v>
      </c>
      <c r="E8" s="86">
        <v>301.39999999999998</v>
      </c>
      <c r="F8" s="26"/>
    </row>
    <row r="9" spans="1:6" x14ac:dyDescent="0.3">
      <c r="A9" s="26" t="s">
        <v>107</v>
      </c>
      <c r="B9" s="86">
        <v>6794</v>
      </c>
      <c r="C9" s="86">
        <v>7063.7</v>
      </c>
      <c r="D9" s="86">
        <v>6531.9</v>
      </c>
      <c r="E9" s="86">
        <v>8899.2000000000007</v>
      </c>
      <c r="F9" s="26"/>
    </row>
    <row r="10" spans="1:6" x14ac:dyDescent="0.3">
      <c r="A10" s="26" t="s">
        <v>150</v>
      </c>
      <c r="B10" s="86">
        <v>289.5</v>
      </c>
      <c r="C10" s="86">
        <v>224.4</v>
      </c>
      <c r="D10" s="86">
        <v>230.6</v>
      </c>
      <c r="E10" s="86">
        <v>108.6</v>
      </c>
      <c r="F10" s="26"/>
    </row>
    <row r="11" spans="1:6" x14ac:dyDescent="0.3">
      <c r="A11" s="26" t="s">
        <v>108</v>
      </c>
      <c r="B11" s="86">
        <v>15632.6</v>
      </c>
      <c r="C11" s="86">
        <v>16452.8</v>
      </c>
      <c r="D11" s="86">
        <v>17614.2</v>
      </c>
      <c r="E11" s="86">
        <v>16351.6</v>
      </c>
      <c r="F11" s="26"/>
    </row>
    <row r="12" spans="1:6" x14ac:dyDescent="0.3">
      <c r="A12" s="26" t="s">
        <v>109</v>
      </c>
      <c r="B12" s="86">
        <v>4446.3999999999996</v>
      </c>
      <c r="C12" s="86">
        <v>4434.3999999999996</v>
      </c>
      <c r="D12" s="86">
        <v>6584.8</v>
      </c>
      <c r="E12" s="86">
        <v>6415</v>
      </c>
      <c r="F12" s="26"/>
    </row>
    <row r="13" spans="1:6" x14ac:dyDescent="0.3">
      <c r="A13" s="26" t="s">
        <v>110</v>
      </c>
      <c r="B13" s="86">
        <v>3228.6</v>
      </c>
      <c r="C13" s="86">
        <v>2720.9</v>
      </c>
      <c r="D13" s="86">
        <v>2992.7</v>
      </c>
      <c r="E13" s="86">
        <v>3655.4</v>
      </c>
      <c r="F13" s="26"/>
    </row>
    <row r="14" spans="1:6" x14ac:dyDescent="0.3">
      <c r="A14" s="26" t="s">
        <v>111</v>
      </c>
      <c r="B14" s="86">
        <v>16</v>
      </c>
      <c r="C14" s="86">
        <v>59.3</v>
      </c>
      <c r="D14" s="86">
        <v>15.1</v>
      </c>
      <c r="E14" s="86">
        <v>45.4</v>
      </c>
      <c r="F14" s="26"/>
    </row>
    <row r="15" spans="1:6" x14ac:dyDescent="0.3">
      <c r="A15" s="26" t="s">
        <v>112</v>
      </c>
      <c r="B15" s="86">
        <v>38048.6</v>
      </c>
      <c r="C15" s="86">
        <v>42547.4</v>
      </c>
      <c r="D15" s="86">
        <v>36977.1</v>
      </c>
      <c r="E15" s="86">
        <v>43662.2</v>
      </c>
      <c r="F15" s="26"/>
    </row>
    <row r="16" spans="1:6" x14ac:dyDescent="0.3">
      <c r="A16" s="26" t="s">
        <v>113</v>
      </c>
      <c r="B16" s="86">
        <v>11143.6</v>
      </c>
      <c r="C16" s="86">
        <v>12690.1</v>
      </c>
      <c r="D16" s="86">
        <v>10651.1</v>
      </c>
      <c r="E16" s="86">
        <v>12430.9</v>
      </c>
      <c r="F16" s="26"/>
    </row>
    <row r="17" spans="1:6" x14ac:dyDescent="0.3">
      <c r="A17" s="26" t="s">
        <v>114</v>
      </c>
      <c r="B17" s="86">
        <v>533.29999999999995</v>
      </c>
      <c r="C17" s="86">
        <v>434</v>
      </c>
      <c r="D17" s="86">
        <v>660.8</v>
      </c>
      <c r="E17" s="86">
        <v>733.6</v>
      </c>
      <c r="F17" s="26"/>
    </row>
    <row r="18" spans="1:6" x14ac:dyDescent="0.3">
      <c r="A18" s="26" t="s">
        <v>151</v>
      </c>
      <c r="B18" s="86">
        <v>412.4</v>
      </c>
      <c r="C18" s="86">
        <v>305.7</v>
      </c>
      <c r="D18" s="86">
        <v>359.9</v>
      </c>
      <c r="E18" s="86">
        <v>183.7</v>
      </c>
      <c r="F18" s="26"/>
    </row>
    <row r="19" spans="1:6" x14ac:dyDescent="0.3">
      <c r="A19" s="26" t="s">
        <v>115</v>
      </c>
      <c r="B19" s="86">
        <v>1635.8</v>
      </c>
      <c r="C19" s="86">
        <v>3017.8</v>
      </c>
      <c r="D19" s="86">
        <v>2275</v>
      </c>
      <c r="E19" s="86">
        <v>2567.8000000000002</v>
      </c>
      <c r="F19" s="26"/>
    </row>
    <row r="20" spans="1:6" x14ac:dyDescent="0.3">
      <c r="A20" s="26" t="s">
        <v>152</v>
      </c>
      <c r="B20" s="86">
        <v>151.30000000000001</v>
      </c>
      <c r="C20" s="86">
        <v>152.4</v>
      </c>
      <c r="D20" s="86">
        <v>136.30000000000001</v>
      </c>
      <c r="E20" s="86">
        <v>119.2</v>
      </c>
      <c r="F20" s="26"/>
    </row>
    <row r="21" spans="1:6" x14ac:dyDescent="0.3">
      <c r="A21" s="26" t="s">
        <v>153</v>
      </c>
      <c r="B21" s="86">
        <v>367.4</v>
      </c>
      <c r="C21" s="86">
        <v>226.4</v>
      </c>
      <c r="D21" s="86">
        <v>134.9</v>
      </c>
      <c r="E21" s="86">
        <v>190.8</v>
      </c>
      <c r="F21" s="26"/>
    </row>
    <row r="22" spans="1:6" x14ac:dyDescent="0.3">
      <c r="A22" s="26" t="s">
        <v>116</v>
      </c>
      <c r="B22" s="86">
        <v>835.7</v>
      </c>
      <c r="C22" s="86">
        <v>2148.3000000000002</v>
      </c>
      <c r="D22" s="86">
        <v>1561</v>
      </c>
      <c r="E22" s="86">
        <v>1760.4</v>
      </c>
      <c r="F22" s="26"/>
    </row>
    <row r="23" spans="1:6" x14ac:dyDescent="0.3">
      <c r="A23" s="26" t="s">
        <v>117</v>
      </c>
      <c r="B23" s="86">
        <v>55.4</v>
      </c>
      <c r="C23" s="86">
        <v>175.6</v>
      </c>
      <c r="D23" s="86">
        <v>78.2</v>
      </c>
      <c r="E23" s="86">
        <v>90.4</v>
      </c>
      <c r="F23" s="26"/>
    </row>
    <row r="24" spans="1:6" x14ac:dyDescent="0.3">
      <c r="A24" s="26" t="s">
        <v>118</v>
      </c>
      <c r="B24" s="86">
        <v>1740.7</v>
      </c>
      <c r="C24" s="86">
        <v>2028.2</v>
      </c>
      <c r="D24" s="86">
        <v>2371.1999999999998</v>
      </c>
      <c r="E24" s="86">
        <v>2090.3000000000002</v>
      </c>
      <c r="F24" s="26"/>
    </row>
    <row r="25" spans="1:6" x14ac:dyDescent="0.3">
      <c r="A25" s="26" t="s">
        <v>154</v>
      </c>
      <c r="B25" s="86">
        <v>102.3</v>
      </c>
      <c r="C25" s="86">
        <v>107.9</v>
      </c>
      <c r="D25" s="86">
        <v>104.3</v>
      </c>
      <c r="E25" s="86">
        <v>125.8</v>
      </c>
      <c r="F25" s="26"/>
    </row>
    <row r="26" spans="1:6" x14ac:dyDescent="0.3">
      <c r="A26" s="26" t="s">
        <v>155</v>
      </c>
      <c r="B26" s="86">
        <v>103.9</v>
      </c>
      <c r="C26" s="86">
        <v>105.1</v>
      </c>
      <c r="D26" s="86">
        <v>192.4</v>
      </c>
      <c r="E26" s="86">
        <v>176.5</v>
      </c>
      <c r="F26" s="26"/>
    </row>
    <row r="27" spans="1:6" x14ac:dyDescent="0.3">
      <c r="A27" s="26" t="s">
        <v>119</v>
      </c>
      <c r="B27" s="86">
        <v>336.9</v>
      </c>
      <c r="C27" s="86">
        <v>370.6</v>
      </c>
      <c r="D27" s="86">
        <v>777.6</v>
      </c>
      <c r="E27" s="86">
        <v>303.5</v>
      </c>
      <c r="F27" s="26"/>
    </row>
    <row r="28" spans="1:6" x14ac:dyDescent="0.3">
      <c r="A28" s="26" t="s">
        <v>120</v>
      </c>
      <c r="B28" s="86">
        <v>169.3</v>
      </c>
      <c r="C28" s="86">
        <v>145.19999999999999</v>
      </c>
      <c r="D28" s="86">
        <v>141.4</v>
      </c>
      <c r="E28" s="86">
        <v>147.30000000000001</v>
      </c>
      <c r="F28" s="26"/>
    </row>
    <row r="29" spans="1:6" x14ac:dyDescent="0.3">
      <c r="A29" s="26" t="s">
        <v>156</v>
      </c>
      <c r="B29" s="86">
        <v>123.7</v>
      </c>
      <c r="C29" s="86">
        <v>292.60000000000002</v>
      </c>
      <c r="D29" s="86">
        <v>163.80000000000001</v>
      </c>
      <c r="E29" s="86">
        <v>199.9</v>
      </c>
      <c r="F29" s="26"/>
    </row>
    <row r="30" spans="1:6" x14ac:dyDescent="0.3">
      <c r="A30" s="26" t="s">
        <v>201</v>
      </c>
      <c r="B30" s="86">
        <v>36.1</v>
      </c>
      <c r="C30" s="86">
        <v>24.2</v>
      </c>
      <c r="D30" s="86">
        <v>40.799999999999997</v>
      </c>
      <c r="E30" s="86">
        <v>41.4</v>
      </c>
      <c r="F30" s="26"/>
    </row>
    <row r="31" spans="1:6" x14ac:dyDescent="0.3">
      <c r="A31" s="26" t="s">
        <v>157</v>
      </c>
      <c r="B31" s="86">
        <v>387.6</v>
      </c>
      <c r="C31" s="86">
        <v>479.4</v>
      </c>
      <c r="D31" s="86">
        <v>490.7</v>
      </c>
      <c r="E31" s="86">
        <v>421.2</v>
      </c>
      <c r="F31" s="26"/>
    </row>
    <row r="32" spans="1:6" x14ac:dyDescent="0.3">
      <c r="A32" s="26" t="s">
        <v>123</v>
      </c>
      <c r="B32" s="86">
        <v>3023</v>
      </c>
      <c r="C32" s="86">
        <v>2798.5</v>
      </c>
      <c r="D32" s="86">
        <v>2316.6</v>
      </c>
      <c r="E32" s="86">
        <v>3497.2</v>
      </c>
      <c r="F32" s="26"/>
    </row>
    <row r="33" spans="1:6" x14ac:dyDescent="0.3">
      <c r="A33" s="26" t="s">
        <v>127</v>
      </c>
      <c r="B33" s="86">
        <v>703.4</v>
      </c>
      <c r="C33" s="86">
        <v>596.4</v>
      </c>
      <c r="D33" s="86">
        <v>601.1</v>
      </c>
      <c r="E33" s="86">
        <v>782.5</v>
      </c>
      <c r="F33" s="26"/>
    </row>
    <row r="34" spans="1:6" x14ac:dyDescent="0.3">
      <c r="A34" s="26" t="s">
        <v>128</v>
      </c>
      <c r="B34" s="86">
        <v>331.4</v>
      </c>
      <c r="C34" s="86">
        <v>166.4</v>
      </c>
      <c r="D34" s="86">
        <v>129.5</v>
      </c>
      <c r="E34" s="86">
        <v>275.89999999999998</v>
      </c>
      <c r="F34" s="26"/>
    </row>
    <row r="35" spans="1:6" x14ac:dyDescent="0.3">
      <c r="A35" s="26" t="s">
        <v>129</v>
      </c>
      <c r="B35" s="86">
        <v>167</v>
      </c>
      <c r="C35" s="86">
        <v>84.4</v>
      </c>
      <c r="D35" s="86">
        <v>142.69999999999999</v>
      </c>
      <c r="E35" s="86">
        <v>244.5</v>
      </c>
      <c r="F35" s="26"/>
    </row>
    <row r="36" spans="1:6" x14ac:dyDescent="0.3">
      <c r="A36" s="26" t="s">
        <v>131</v>
      </c>
      <c r="B36" s="86">
        <v>70.599999999999994</v>
      </c>
      <c r="C36" s="86">
        <v>54.7</v>
      </c>
      <c r="D36" s="86">
        <v>58.1</v>
      </c>
      <c r="E36" s="86">
        <v>60.4</v>
      </c>
      <c r="F36" s="26"/>
    </row>
    <row r="37" spans="1:6" x14ac:dyDescent="0.3">
      <c r="A37" s="26" t="s">
        <v>132</v>
      </c>
      <c r="B37" s="86">
        <v>504.7</v>
      </c>
      <c r="C37" s="86">
        <v>619.4</v>
      </c>
      <c r="D37" s="86">
        <v>355.6</v>
      </c>
      <c r="E37" s="86">
        <v>690.6</v>
      </c>
      <c r="F37" s="26"/>
    </row>
    <row r="38" spans="1:6" x14ac:dyDescent="0.3">
      <c r="A38" s="26" t="s">
        <v>158</v>
      </c>
      <c r="B38" s="86">
        <v>29</v>
      </c>
      <c r="C38" s="86">
        <v>75</v>
      </c>
      <c r="D38" s="86">
        <v>83.3</v>
      </c>
      <c r="E38" s="86">
        <v>59.3</v>
      </c>
      <c r="F38" s="26"/>
    </row>
    <row r="39" spans="1:6" x14ac:dyDescent="0.3">
      <c r="A39" s="26" t="s">
        <v>137</v>
      </c>
      <c r="B39" s="86">
        <v>300.10000000000002</v>
      </c>
      <c r="C39" s="86">
        <v>423.2</v>
      </c>
      <c r="D39" s="86">
        <v>296.5</v>
      </c>
      <c r="E39" s="86">
        <v>343.1</v>
      </c>
      <c r="F39" s="26"/>
    </row>
    <row r="40" spans="1:6" x14ac:dyDescent="0.3">
      <c r="A40" s="26" t="s">
        <v>139</v>
      </c>
      <c r="B40" s="86">
        <v>64.900000000000006</v>
      </c>
      <c r="C40" s="86">
        <v>83.7</v>
      </c>
      <c r="D40" s="86">
        <v>90.6</v>
      </c>
      <c r="E40" s="86">
        <v>89.2</v>
      </c>
      <c r="F40" s="26"/>
    </row>
    <row r="41" spans="1:6" x14ac:dyDescent="0.3">
      <c r="A41" s="26" t="s">
        <v>159</v>
      </c>
      <c r="B41" s="86">
        <v>283.7</v>
      </c>
      <c r="C41" s="86">
        <v>132.19999999999999</v>
      </c>
      <c r="D41" s="86">
        <v>248.1</v>
      </c>
      <c r="E41" s="86">
        <v>593.4</v>
      </c>
      <c r="F41" s="26"/>
    </row>
    <row r="42" spans="1:6" x14ac:dyDescent="0.3">
      <c r="A42" s="26" t="s">
        <v>160</v>
      </c>
      <c r="B42" s="86">
        <v>175.4</v>
      </c>
      <c r="C42" s="86">
        <v>94.4</v>
      </c>
      <c r="D42" s="86">
        <v>82.6</v>
      </c>
      <c r="E42" s="86">
        <v>68.2</v>
      </c>
      <c r="F42" s="26"/>
    </row>
    <row r="43" spans="1:6" x14ac:dyDescent="0.3">
      <c r="A43" s="26" t="s">
        <v>142</v>
      </c>
      <c r="B43" s="86">
        <v>338.4</v>
      </c>
      <c r="C43" s="86">
        <v>463.4</v>
      </c>
      <c r="D43" s="86">
        <v>377.3</v>
      </c>
      <c r="E43" s="86">
        <v>296.10000000000002</v>
      </c>
      <c r="F43" s="26"/>
    </row>
    <row r="44" spans="1:6" x14ac:dyDescent="0.3">
      <c r="A44" s="26" t="s">
        <v>161</v>
      </c>
      <c r="B44" s="86">
        <v>285.89999999999998</v>
      </c>
      <c r="C44" s="86">
        <v>345.8</v>
      </c>
      <c r="D44" s="86">
        <v>210.6</v>
      </c>
      <c r="E44" s="86">
        <v>263.89999999999998</v>
      </c>
      <c r="F44" s="26"/>
    </row>
    <row r="45" spans="1:6" x14ac:dyDescent="0.3">
      <c r="A45" s="26" t="s">
        <v>208</v>
      </c>
      <c r="B45" s="86">
        <v>23.4</v>
      </c>
      <c r="C45" s="86">
        <v>101.1</v>
      </c>
      <c r="D45" s="86">
        <v>137.80000000000001</v>
      </c>
      <c r="E45" s="86">
        <v>15.3</v>
      </c>
      <c r="F45" s="26"/>
    </row>
    <row r="46" spans="1:6" x14ac:dyDescent="0.3">
      <c r="A46" s="26" t="s">
        <v>143</v>
      </c>
      <c r="B46" s="86">
        <v>533.29999999999995</v>
      </c>
      <c r="C46" s="86">
        <v>1505.3</v>
      </c>
      <c r="D46" s="86">
        <v>1177.9000000000001</v>
      </c>
      <c r="E46" s="86">
        <v>1163.9000000000001</v>
      </c>
      <c r="F46" s="26"/>
    </row>
    <row r="47" spans="1:6" x14ac:dyDescent="0.3">
      <c r="A47" s="26" t="s">
        <v>162</v>
      </c>
      <c r="B47" s="86">
        <v>347.7</v>
      </c>
      <c r="C47" s="86">
        <v>1356</v>
      </c>
      <c r="D47" s="86">
        <v>1083.9000000000001</v>
      </c>
      <c r="E47" s="86">
        <v>1073.8</v>
      </c>
      <c r="F47" s="26"/>
    </row>
    <row r="48" spans="1:6" x14ac:dyDescent="0.3">
      <c r="A48" s="82" t="s">
        <v>163</v>
      </c>
      <c r="B48" s="83">
        <v>88591.9</v>
      </c>
      <c r="C48" s="83">
        <v>97594.6</v>
      </c>
      <c r="D48" s="83">
        <v>91799.7</v>
      </c>
      <c r="E48" s="72">
        <v>102765.6</v>
      </c>
      <c r="F48" s="25"/>
    </row>
    <row r="49" spans="1:6" ht="3.9" customHeight="1" x14ac:dyDescent="0.3">
      <c r="A49" s="26"/>
      <c r="B49" s="86"/>
      <c r="C49" s="86"/>
      <c r="D49" s="86"/>
      <c r="E49" s="3"/>
      <c r="F49" s="25"/>
    </row>
    <row r="50" spans="1:6" ht="14.1" customHeight="1" x14ac:dyDescent="0.3">
      <c r="A50" s="1" t="s">
        <v>242</v>
      </c>
      <c r="B50" s="1"/>
      <c r="C50" s="1"/>
      <c r="D50" s="3"/>
      <c r="E50" s="94"/>
      <c r="F50" s="36"/>
    </row>
    <row r="51" spans="1:6" ht="14.1" customHeight="1" x14ac:dyDescent="0.3">
      <c r="A51" s="1" t="s">
        <v>202</v>
      </c>
      <c r="B51" s="1"/>
      <c r="C51" s="1"/>
      <c r="D51" s="3"/>
      <c r="E51" s="94"/>
      <c r="F51" s="36"/>
    </row>
    <row r="52" spans="1:6" ht="6.9" customHeight="1" x14ac:dyDescent="0.3">
      <c r="A52" s="1"/>
      <c r="B52" s="1"/>
      <c r="C52" s="1"/>
      <c r="D52" s="3"/>
      <c r="E52" s="94"/>
      <c r="F52" s="36"/>
    </row>
    <row r="53" spans="1:6" ht="14.1" customHeight="1" x14ac:dyDescent="0.3">
      <c r="A53" s="111" t="s">
        <v>214</v>
      </c>
      <c r="B53" s="111"/>
      <c r="C53" s="111"/>
      <c r="D53" s="111"/>
      <c r="E53" s="111"/>
      <c r="F53" s="36"/>
    </row>
    <row r="54" spans="1:6" ht="14.1" customHeight="1" x14ac:dyDescent="0.3">
      <c r="A54" s="73" t="s">
        <v>204</v>
      </c>
      <c r="B54" s="73"/>
      <c r="C54" s="73"/>
      <c r="D54" s="73"/>
      <c r="E54" s="73"/>
      <c r="F54" s="36"/>
    </row>
    <row r="55" spans="1:6" ht="6.9" customHeight="1" x14ac:dyDescent="0.3">
      <c r="A55" s="92"/>
      <c r="B55" s="1"/>
      <c r="C55" s="1"/>
      <c r="D55" s="3"/>
      <c r="E55" s="94"/>
      <c r="F55" s="36"/>
    </row>
    <row r="56" spans="1:6" ht="14.1" customHeight="1" x14ac:dyDescent="0.3">
      <c r="A56" s="1" t="s">
        <v>241</v>
      </c>
      <c r="B56" s="92"/>
      <c r="C56" s="92"/>
      <c r="D56" s="3"/>
      <c r="E56" s="94"/>
      <c r="F56" s="27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9"/>
  <sheetViews>
    <sheetView showGridLines="0" workbookViewId="0"/>
  </sheetViews>
  <sheetFormatPr defaultRowHeight="14.4" x14ac:dyDescent="0.3"/>
  <cols>
    <col min="1" max="1" width="13.6640625" customWidth="1"/>
    <col min="2" max="2" width="10.109375" customWidth="1"/>
    <col min="3" max="3" width="2.6640625" customWidth="1"/>
    <col min="4" max="4" width="10.109375" customWidth="1"/>
    <col min="5" max="5" width="3.44140625" customWidth="1"/>
    <col min="6" max="6" width="10.109375" customWidth="1"/>
    <col min="7" max="7" width="2.6640625" customWidth="1"/>
    <col min="8" max="8" width="10.109375" customWidth="1"/>
  </cols>
  <sheetData>
    <row r="1" spans="1:8" ht="12.75" customHeight="1" x14ac:dyDescent="0.3">
      <c r="A1" s="40" t="s">
        <v>237</v>
      </c>
      <c r="B1" s="40"/>
      <c r="C1" s="40"/>
      <c r="D1" s="40"/>
      <c r="E1" s="40"/>
      <c r="F1" s="40"/>
      <c r="G1" s="40"/>
      <c r="H1" s="40"/>
    </row>
    <row r="2" spans="1:8" ht="12.75" customHeight="1" x14ac:dyDescent="0.3">
      <c r="A2" s="98" t="s">
        <v>164</v>
      </c>
      <c r="B2" s="99" t="s">
        <v>224</v>
      </c>
      <c r="C2" s="99"/>
      <c r="D2" s="99" t="s">
        <v>225</v>
      </c>
      <c r="E2" s="99"/>
      <c r="F2" s="100" t="s">
        <v>226</v>
      </c>
      <c r="G2" s="100"/>
      <c r="H2" s="99" t="s">
        <v>10</v>
      </c>
    </row>
    <row r="3" spans="1:8" ht="12.75" customHeight="1" x14ac:dyDescent="0.3">
      <c r="A3" s="1"/>
      <c r="B3" s="17"/>
      <c r="C3" s="17"/>
      <c r="D3" s="17"/>
      <c r="E3" s="17"/>
      <c r="F3" s="50" t="s">
        <v>227</v>
      </c>
      <c r="G3" s="50"/>
      <c r="H3" s="17"/>
    </row>
    <row r="4" spans="1:8" ht="13.5" customHeight="1" x14ac:dyDescent="0.3">
      <c r="A4" s="1"/>
      <c r="B4" s="108" t="s">
        <v>228</v>
      </c>
      <c r="C4" s="108"/>
      <c r="D4" s="108"/>
      <c r="E4" s="101"/>
      <c r="F4" s="50" t="s">
        <v>229</v>
      </c>
      <c r="G4" s="50"/>
      <c r="H4" s="50" t="s">
        <v>230</v>
      </c>
    </row>
    <row r="5" spans="1:8" ht="12.75" customHeight="1" x14ac:dyDescent="0.3">
      <c r="A5" s="1" t="s">
        <v>3</v>
      </c>
      <c r="B5" s="102"/>
      <c r="C5" s="102"/>
      <c r="D5" s="1"/>
      <c r="E5" s="1"/>
      <c r="F5" s="1"/>
      <c r="G5" s="1"/>
      <c r="H5" s="102"/>
    </row>
    <row r="6" spans="1:8" ht="12.75" customHeight="1" x14ac:dyDescent="0.3">
      <c r="A6" s="1" t="s">
        <v>165</v>
      </c>
      <c r="B6" s="19">
        <v>400</v>
      </c>
      <c r="C6" s="1"/>
      <c r="D6" s="1">
        <v>395</v>
      </c>
      <c r="E6" s="1"/>
      <c r="F6" s="3">
        <v>881</v>
      </c>
      <c r="G6" s="1"/>
      <c r="H6" s="3">
        <v>725</v>
      </c>
    </row>
    <row r="7" spans="1:8" ht="12.75" customHeight="1" x14ac:dyDescent="0.3">
      <c r="A7" s="1" t="s">
        <v>166</v>
      </c>
      <c r="B7" s="19">
        <v>86</v>
      </c>
      <c r="C7" s="3"/>
      <c r="D7" s="3">
        <v>84</v>
      </c>
      <c r="E7" s="3"/>
      <c r="F7" s="3">
        <v>657</v>
      </c>
      <c r="G7" s="3"/>
      <c r="H7" s="1">
        <v>115</v>
      </c>
    </row>
    <row r="8" spans="1:8" ht="12.75" customHeight="1" x14ac:dyDescent="0.3">
      <c r="A8" s="1" t="s">
        <v>167</v>
      </c>
      <c r="B8" s="19">
        <v>1100</v>
      </c>
      <c r="C8" s="3"/>
      <c r="D8" s="3">
        <v>1090</v>
      </c>
      <c r="E8" s="3"/>
      <c r="F8" s="3">
        <v>947</v>
      </c>
      <c r="G8" s="3"/>
      <c r="H8" s="3">
        <v>2150</v>
      </c>
    </row>
    <row r="9" spans="1:8" ht="12.75" customHeight="1" x14ac:dyDescent="0.3">
      <c r="A9" s="1" t="s">
        <v>231</v>
      </c>
      <c r="B9" s="19">
        <v>410</v>
      </c>
      <c r="C9" s="3"/>
      <c r="D9" s="3">
        <v>400</v>
      </c>
      <c r="E9" s="3"/>
      <c r="F9" s="3">
        <v>912</v>
      </c>
      <c r="G9" s="3"/>
      <c r="H9" s="3">
        <v>760</v>
      </c>
    </row>
    <row r="10" spans="1:8" ht="12.75" customHeight="1" x14ac:dyDescent="0.3">
      <c r="A10" s="1" t="s">
        <v>232</v>
      </c>
      <c r="B10" s="19">
        <v>225</v>
      </c>
      <c r="C10" s="3"/>
      <c r="D10" s="3">
        <v>220</v>
      </c>
      <c r="E10" s="3"/>
      <c r="F10" s="3">
        <v>829</v>
      </c>
      <c r="G10" s="3"/>
      <c r="H10" s="3">
        <v>380</v>
      </c>
    </row>
    <row r="11" spans="1:8" ht="12.75" customHeight="1" x14ac:dyDescent="0.3">
      <c r="A11" s="1" t="s">
        <v>168</v>
      </c>
      <c r="B11" s="19">
        <v>91</v>
      </c>
      <c r="C11" s="3"/>
      <c r="D11" s="3">
        <v>90</v>
      </c>
      <c r="E11" s="3"/>
      <c r="F11" s="3">
        <v>987</v>
      </c>
      <c r="G11" s="3"/>
      <c r="H11" s="3">
        <v>185</v>
      </c>
    </row>
    <row r="12" spans="1:8" ht="12.75" customHeight="1" x14ac:dyDescent="0.3">
      <c r="A12" s="1" t="s">
        <v>169</v>
      </c>
      <c r="B12" s="19">
        <f>SUM(B6:B11)</f>
        <v>2312</v>
      </c>
      <c r="C12" s="3"/>
      <c r="D12" s="3">
        <f>SUM(D6:D11)</f>
        <v>2279</v>
      </c>
      <c r="E12" s="3"/>
      <c r="F12" s="3">
        <f>H12*480/D12</f>
        <v>908.81965774462481</v>
      </c>
      <c r="G12" s="3"/>
      <c r="H12" s="3">
        <f>SUM(H6:H11)</f>
        <v>4315</v>
      </c>
    </row>
    <row r="13" spans="1:8" ht="12.75" customHeight="1" x14ac:dyDescent="0.3">
      <c r="A13" s="1"/>
      <c r="B13" s="1"/>
      <c r="C13" s="3"/>
      <c r="D13" s="3"/>
      <c r="E13" s="3"/>
      <c r="F13" s="3"/>
      <c r="G13" s="3"/>
      <c r="H13" s="3"/>
    </row>
    <row r="14" spans="1:8" ht="12.75" customHeight="1" x14ac:dyDescent="0.3">
      <c r="A14" s="1" t="s">
        <v>170</v>
      </c>
      <c r="B14" s="19">
        <v>650</v>
      </c>
      <c r="C14" s="3"/>
      <c r="D14" s="3">
        <v>640</v>
      </c>
      <c r="E14" s="3"/>
      <c r="F14" s="3">
        <v>1238</v>
      </c>
      <c r="G14" s="3"/>
      <c r="H14" s="3">
        <v>1650</v>
      </c>
    </row>
    <row r="15" spans="1:8" ht="12.75" customHeight="1" x14ac:dyDescent="0.3">
      <c r="A15" s="1" t="s">
        <v>171</v>
      </c>
      <c r="B15" s="19">
        <v>155</v>
      </c>
      <c r="C15" s="3"/>
      <c r="D15" s="3">
        <v>150</v>
      </c>
      <c r="E15" s="3"/>
      <c r="F15" s="3">
        <v>1008</v>
      </c>
      <c r="G15" s="3"/>
      <c r="H15" s="3">
        <v>315</v>
      </c>
    </row>
    <row r="16" spans="1:8" ht="12.75" customHeight="1" x14ac:dyDescent="0.3">
      <c r="A16" s="1" t="s">
        <v>172</v>
      </c>
      <c r="B16" s="19">
        <v>520</v>
      </c>
      <c r="C16" s="3"/>
      <c r="D16" s="3">
        <v>515</v>
      </c>
      <c r="E16" s="3"/>
      <c r="F16" s="3">
        <v>1118</v>
      </c>
      <c r="G16" s="3"/>
      <c r="H16" s="3">
        <v>1200</v>
      </c>
    </row>
    <row r="17" spans="1:8" ht="12.75" customHeight="1" x14ac:dyDescent="0.3">
      <c r="A17" s="1" t="s">
        <v>173</v>
      </c>
      <c r="B17" s="19">
        <v>400</v>
      </c>
      <c r="C17" s="3"/>
      <c r="D17" s="3">
        <v>380</v>
      </c>
      <c r="E17" s="3"/>
      <c r="F17" s="3">
        <v>1213</v>
      </c>
      <c r="G17" s="3"/>
      <c r="H17" s="3">
        <v>960</v>
      </c>
    </row>
    <row r="18" spans="1:8" ht="12.75" customHeight="1" x14ac:dyDescent="0.3">
      <c r="A18" s="1" t="s">
        <v>174</v>
      </c>
      <c r="B18" s="19">
        <v>265</v>
      </c>
      <c r="C18" s="3"/>
      <c r="D18" s="3">
        <v>250</v>
      </c>
      <c r="E18" s="3"/>
      <c r="F18" s="3">
        <v>1056</v>
      </c>
      <c r="G18" s="3"/>
      <c r="H18" s="3">
        <v>550</v>
      </c>
    </row>
    <row r="19" spans="1:8" ht="12.75" customHeight="1" x14ac:dyDescent="0.3">
      <c r="A19" s="1" t="s">
        <v>175</v>
      </c>
      <c r="B19" s="19">
        <f>SUM(B14:B18)</f>
        <v>1990</v>
      </c>
      <c r="C19" s="3"/>
      <c r="D19" s="3">
        <f>SUM(D14:D18)</f>
        <v>1935</v>
      </c>
      <c r="E19" s="3"/>
      <c r="F19" s="3">
        <f>H19*480/D19</f>
        <v>1159.6899224806202</v>
      </c>
      <c r="G19" s="3"/>
      <c r="H19" s="3">
        <f>SUM(H14:H18)</f>
        <v>4675</v>
      </c>
    </row>
    <row r="20" spans="1:8" ht="12.75" customHeight="1" x14ac:dyDescent="0.3">
      <c r="A20" s="1"/>
      <c r="B20" s="1"/>
      <c r="C20" s="3"/>
      <c r="D20" s="3"/>
      <c r="E20" s="3"/>
      <c r="F20" s="3"/>
      <c r="G20" s="3"/>
      <c r="H20" s="3"/>
    </row>
    <row r="21" spans="1:8" ht="12.75" customHeight="1" x14ac:dyDescent="0.3">
      <c r="A21" s="1" t="s">
        <v>176</v>
      </c>
      <c r="B21" s="19">
        <v>130</v>
      </c>
      <c r="C21" s="3"/>
      <c r="D21" s="3">
        <v>120</v>
      </c>
      <c r="E21" s="3"/>
      <c r="F21" s="3">
        <v>760</v>
      </c>
      <c r="G21" s="3"/>
      <c r="H21" s="3">
        <v>190</v>
      </c>
    </row>
    <row r="22" spans="1:8" ht="12.75" customHeight="1" x14ac:dyDescent="0.3">
      <c r="A22" s="1" t="s">
        <v>177</v>
      </c>
      <c r="B22" s="19">
        <v>435</v>
      </c>
      <c r="C22" s="3"/>
      <c r="D22" s="3">
        <v>315</v>
      </c>
      <c r="E22" s="3"/>
      <c r="F22" s="3">
        <v>655</v>
      </c>
      <c r="G22" s="3"/>
      <c r="H22" s="3">
        <v>430</v>
      </c>
    </row>
    <row r="23" spans="1:8" ht="12.75" customHeight="1" x14ac:dyDescent="0.3">
      <c r="A23" s="1" t="s">
        <v>178</v>
      </c>
      <c r="B23" s="19">
        <v>5950</v>
      </c>
      <c r="C23" s="3"/>
      <c r="D23" s="3">
        <v>3650</v>
      </c>
      <c r="E23" s="3"/>
      <c r="F23" s="3">
        <v>592</v>
      </c>
      <c r="G23" s="3"/>
      <c r="H23" s="3">
        <v>4500</v>
      </c>
    </row>
    <row r="24" spans="1:8" ht="12.75" customHeight="1" x14ac:dyDescent="0.3">
      <c r="A24" s="1" t="s">
        <v>179</v>
      </c>
      <c r="B24" s="19">
        <f>SUM(B21:B23)</f>
        <v>6515</v>
      </c>
      <c r="C24" s="3"/>
      <c r="D24" s="3">
        <f>SUM(D21:D23)</f>
        <v>4085</v>
      </c>
      <c r="E24" s="3"/>
      <c r="F24" s="3">
        <f>H24*480/D24</f>
        <v>601.61566707466341</v>
      </c>
      <c r="G24" s="3"/>
      <c r="H24" s="3">
        <f>SUM(H21:H23)</f>
        <v>5120</v>
      </c>
    </row>
    <row r="25" spans="1:8" ht="12.75" customHeight="1" x14ac:dyDescent="0.3">
      <c r="A25" s="1"/>
      <c r="B25" s="1"/>
      <c r="C25" s="3"/>
      <c r="D25" s="3"/>
      <c r="E25" s="3"/>
      <c r="F25" s="3"/>
      <c r="G25" s="3"/>
      <c r="H25" s="3"/>
    </row>
    <row r="26" spans="1:8" ht="12.75" customHeight="1" x14ac:dyDescent="0.3">
      <c r="A26" s="1" t="s">
        <v>180</v>
      </c>
      <c r="B26" s="19">
        <v>95</v>
      </c>
      <c r="C26" s="3"/>
      <c r="D26" s="3">
        <v>94</v>
      </c>
      <c r="E26" s="3"/>
      <c r="F26" s="3">
        <v>1557</v>
      </c>
      <c r="G26" s="3"/>
      <c r="H26" s="3">
        <v>305</v>
      </c>
    </row>
    <row r="27" spans="1:8" ht="12.75" customHeight="1" x14ac:dyDescent="0.3">
      <c r="A27" s="1" t="s">
        <v>181</v>
      </c>
      <c r="B27" s="19">
        <v>22</v>
      </c>
      <c r="C27" s="3"/>
      <c r="D27" s="3">
        <v>22</v>
      </c>
      <c r="E27" s="3"/>
      <c r="F27" s="3">
        <v>2000</v>
      </c>
      <c r="G27" s="3"/>
      <c r="H27" s="3">
        <v>90</v>
      </c>
    </row>
    <row r="28" spans="1:8" ht="12.75" customHeight="1" x14ac:dyDescent="0.3">
      <c r="A28" s="1" t="s">
        <v>182</v>
      </c>
      <c r="B28" s="19">
        <v>40</v>
      </c>
      <c r="C28" s="3"/>
      <c r="D28" s="3">
        <v>27</v>
      </c>
      <c r="E28" s="3"/>
      <c r="F28" s="3">
        <v>889</v>
      </c>
      <c r="G28" s="3"/>
      <c r="H28" s="3">
        <v>50</v>
      </c>
    </row>
    <row r="29" spans="1:8" ht="12.75" customHeight="1" x14ac:dyDescent="0.3">
      <c r="A29" s="1" t="s">
        <v>183</v>
      </c>
      <c r="B29" s="19">
        <f>SUM(B26:B28)</f>
        <v>157</v>
      </c>
      <c r="C29" s="3"/>
      <c r="D29" s="3">
        <f>SUM(D26:D28)</f>
        <v>143</v>
      </c>
      <c r="E29" s="3"/>
      <c r="F29" s="3">
        <f>H29*480/D29</f>
        <v>1493.7062937062938</v>
      </c>
      <c r="G29" s="3"/>
      <c r="H29" s="3">
        <f>SUM(H26:H28)</f>
        <v>445</v>
      </c>
    </row>
    <row r="30" spans="1:8" ht="12.75" customHeight="1" x14ac:dyDescent="0.3">
      <c r="A30" s="1"/>
      <c r="B30" s="1"/>
      <c r="C30" s="3"/>
      <c r="D30" s="3"/>
      <c r="E30" s="3"/>
      <c r="F30" s="3"/>
      <c r="G30" s="3"/>
      <c r="H30" s="3"/>
    </row>
    <row r="31" spans="1:8" ht="12.75" customHeight="1" x14ac:dyDescent="0.3">
      <c r="A31" s="1" t="s">
        <v>203</v>
      </c>
      <c r="B31" s="19">
        <v>10974</v>
      </c>
      <c r="C31" s="3"/>
      <c r="D31" s="3">
        <f>SUM(D12+D19+D24+D29)</f>
        <v>8442</v>
      </c>
      <c r="E31" s="3"/>
      <c r="F31" s="3">
        <f>H31*480/D31</f>
        <v>827.57640369580668</v>
      </c>
      <c r="G31" s="103"/>
      <c r="H31" s="3">
        <f>SUM(H12+H19+H24+H29)</f>
        <v>14555</v>
      </c>
    </row>
    <row r="32" spans="1:8" ht="12.75" customHeight="1" x14ac:dyDescent="0.3">
      <c r="A32" s="1"/>
      <c r="B32" s="1"/>
      <c r="C32" s="3"/>
      <c r="D32" s="3"/>
      <c r="E32" s="3"/>
      <c r="F32" s="3"/>
      <c r="G32" s="3"/>
      <c r="H32" s="3"/>
    </row>
    <row r="33" spans="1:8" ht="12.75" customHeight="1" x14ac:dyDescent="0.3">
      <c r="A33" s="1" t="s">
        <v>184</v>
      </c>
      <c r="B33" s="1"/>
      <c r="C33" s="3"/>
      <c r="D33" s="3"/>
      <c r="E33" s="3"/>
      <c r="F33" s="3"/>
      <c r="G33" s="3"/>
      <c r="H33" s="3"/>
    </row>
    <row r="34" spans="1:8" ht="12.75" customHeight="1" x14ac:dyDescent="0.3">
      <c r="A34" s="1" t="s">
        <v>180</v>
      </c>
      <c r="B34" s="19">
        <v>14</v>
      </c>
      <c r="C34" s="3"/>
      <c r="D34" s="3">
        <v>14</v>
      </c>
      <c r="E34" s="3"/>
      <c r="F34" s="3">
        <v>891</v>
      </c>
      <c r="G34" s="3"/>
      <c r="H34" s="3">
        <v>26</v>
      </c>
    </row>
    <row r="35" spans="1:8" ht="12.75" customHeight="1" x14ac:dyDescent="0.3">
      <c r="A35" s="1" t="s">
        <v>181</v>
      </c>
      <c r="B35" s="19">
        <v>137</v>
      </c>
      <c r="C35" s="3"/>
      <c r="D35" s="3">
        <v>135</v>
      </c>
      <c r="E35" s="3"/>
      <c r="F35" s="3">
        <v>1582</v>
      </c>
      <c r="G35" s="3"/>
      <c r="H35" s="3">
        <v>445</v>
      </c>
    </row>
    <row r="36" spans="1:8" ht="12.75" customHeight="1" x14ac:dyDescent="0.3">
      <c r="A36" s="1" t="s">
        <v>182</v>
      </c>
      <c r="B36" s="19">
        <v>15</v>
      </c>
      <c r="C36" s="3"/>
      <c r="D36" s="3">
        <v>14</v>
      </c>
      <c r="E36" s="3"/>
      <c r="F36" s="3">
        <v>754</v>
      </c>
      <c r="G36" s="3"/>
      <c r="H36" s="3">
        <v>22</v>
      </c>
    </row>
    <row r="37" spans="1:8" ht="12.75" customHeight="1" x14ac:dyDescent="0.3">
      <c r="A37" s="1" t="s">
        <v>178</v>
      </c>
      <c r="B37" s="19">
        <v>33</v>
      </c>
      <c r="C37" s="3"/>
      <c r="D37" s="3">
        <v>29</v>
      </c>
      <c r="E37" s="3"/>
      <c r="F37" s="3">
        <v>993</v>
      </c>
      <c r="G37" s="3"/>
      <c r="H37" s="3">
        <v>60</v>
      </c>
    </row>
    <row r="38" spans="1:8" ht="12.75" customHeight="1" x14ac:dyDescent="0.3">
      <c r="A38" s="1"/>
      <c r="B38" s="19"/>
      <c r="C38" s="3"/>
      <c r="D38" s="3"/>
      <c r="E38" s="3"/>
      <c r="F38" s="3"/>
      <c r="G38" s="3"/>
      <c r="H38" s="3"/>
    </row>
    <row r="39" spans="1:8" ht="12.75" customHeight="1" x14ac:dyDescent="0.3">
      <c r="A39" s="1" t="s">
        <v>185</v>
      </c>
      <c r="B39" s="19">
        <v>199</v>
      </c>
      <c r="C39" s="3"/>
      <c r="D39" s="3">
        <f>SUM(D34:D38)</f>
        <v>192</v>
      </c>
      <c r="E39" s="3"/>
      <c r="F39" s="3">
        <f>H39*480/D39</f>
        <v>1382.5</v>
      </c>
      <c r="G39" s="103"/>
      <c r="H39" s="3">
        <f>SUM(H34:H38)</f>
        <v>553</v>
      </c>
    </row>
    <row r="40" spans="1:8" ht="12.75" customHeight="1" x14ac:dyDescent="0.3">
      <c r="A40" s="1"/>
      <c r="B40" s="19"/>
      <c r="C40" s="3"/>
      <c r="D40" s="3"/>
      <c r="E40" s="3"/>
      <c r="F40" s="3"/>
      <c r="G40" s="3"/>
      <c r="H40" s="3"/>
    </row>
    <row r="41" spans="1:8" ht="12.75" customHeight="1" x14ac:dyDescent="0.3">
      <c r="A41" s="40" t="s">
        <v>233</v>
      </c>
      <c r="B41" s="89">
        <f>SUM(B31+B39)</f>
        <v>11173</v>
      </c>
      <c r="C41" s="72"/>
      <c r="D41" s="72">
        <f>SUM(D31+D39)</f>
        <v>8634</v>
      </c>
      <c r="E41" s="72"/>
      <c r="F41" s="72">
        <f>H41*480/D41</f>
        <v>839.91660875608056</v>
      </c>
      <c r="G41" s="104"/>
      <c r="H41" s="72">
        <f>SUM(H31+H39)</f>
        <v>15108</v>
      </c>
    </row>
    <row r="42" spans="1:8" ht="3.9" customHeight="1" x14ac:dyDescent="0.3">
      <c r="A42" s="1"/>
      <c r="B42" s="1"/>
      <c r="C42" s="1"/>
      <c r="D42" s="59"/>
      <c r="E42" s="59"/>
      <c r="F42" s="59"/>
      <c r="G42" s="59"/>
      <c r="H42" s="102"/>
    </row>
    <row r="43" spans="1:8" ht="14.1" customHeight="1" x14ac:dyDescent="0.3">
      <c r="A43" s="1" t="s">
        <v>34</v>
      </c>
      <c r="B43" s="1"/>
      <c r="C43" s="1"/>
      <c r="D43" s="59"/>
      <c r="E43" s="59"/>
      <c r="F43" s="59"/>
      <c r="G43" s="59"/>
      <c r="H43" s="102"/>
    </row>
    <row r="44" spans="1:8" ht="6.9" customHeight="1" x14ac:dyDescent="0.3">
      <c r="A44" s="1"/>
      <c r="B44" s="1"/>
      <c r="C44" s="1"/>
      <c r="D44" s="59"/>
      <c r="E44" s="59"/>
      <c r="F44" s="59"/>
      <c r="G44" s="59"/>
      <c r="H44" s="102"/>
    </row>
    <row r="45" spans="1:8" ht="14.1" customHeight="1" x14ac:dyDescent="0.3">
      <c r="A45" s="1" t="s">
        <v>234</v>
      </c>
      <c r="B45" s="1"/>
      <c r="C45" s="1"/>
      <c r="D45" s="59"/>
      <c r="E45" s="59"/>
      <c r="F45" s="59"/>
      <c r="G45" s="59"/>
      <c r="H45" s="102"/>
    </row>
    <row r="46" spans="1:8" ht="14.1" customHeight="1" x14ac:dyDescent="0.3">
      <c r="A46" s="1" t="s">
        <v>236</v>
      </c>
      <c r="B46" s="1"/>
      <c r="C46" s="1"/>
      <c r="D46" s="59"/>
      <c r="E46" s="59"/>
      <c r="F46" s="59"/>
      <c r="G46" s="59"/>
      <c r="H46" s="102"/>
    </row>
    <row r="47" spans="1:8" ht="6.9" customHeight="1" x14ac:dyDescent="0.3">
      <c r="A47" s="1"/>
      <c r="B47" s="1"/>
      <c r="C47" s="1"/>
      <c r="D47" s="59"/>
      <c r="E47" s="59"/>
      <c r="F47" s="59"/>
      <c r="G47" s="59"/>
      <c r="H47" s="102"/>
    </row>
    <row r="48" spans="1:8" ht="14.1" customHeight="1" x14ac:dyDescent="0.3">
      <c r="A48" s="1" t="s">
        <v>241</v>
      </c>
      <c r="B48" s="102"/>
      <c r="C48" s="102"/>
      <c r="D48" s="102"/>
      <c r="E48" s="102"/>
      <c r="F48" s="102"/>
      <c r="G48" s="102"/>
      <c r="H48" s="1"/>
    </row>
    <row r="49" spans="1:8" ht="5.0999999999999996" customHeight="1" x14ac:dyDescent="0.3">
      <c r="A49" s="1"/>
      <c r="B49" s="97"/>
      <c r="C49" s="97"/>
      <c r="D49" s="97"/>
      <c r="E49" s="97"/>
      <c r="F49" s="97"/>
      <c r="G49" s="97"/>
      <c r="H49" s="1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0" t="s">
        <v>189</v>
      </c>
      <c r="B1" s="40"/>
      <c r="C1" s="40"/>
      <c r="D1" s="40"/>
      <c r="E1" s="40"/>
      <c r="F1" s="40"/>
      <c r="G1" s="40"/>
      <c r="H1" s="40"/>
      <c r="I1" s="30"/>
    </row>
    <row r="2" spans="1:9" x14ac:dyDescent="0.3">
      <c r="A2" s="1"/>
      <c r="B2" s="1"/>
      <c r="C2" s="1"/>
      <c r="D2" s="43"/>
      <c r="E2" s="43"/>
      <c r="F2" s="44" t="s">
        <v>239</v>
      </c>
      <c r="G2" s="105"/>
      <c r="H2" s="105"/>
      <c r="I2" s="30"/>
    </row>
    <row r="3" spans="1:9" x14ac:dyDescent="0.3">
      <c r="A3" s="45" t="s">
        <v>1</v>
      </c>
      <c r="B3" s="47" t="s">
        <v>219</v>
      </c>
      <c r="C3" s="46"/>
      <c r="D3" s="47" t="s">
        <v>222</v>
      </c>
      <c r="E3" s="106"/>
      <c r="F3" s="47" t="s">
        <v>223</v>
      </c>
      <c r="G3" s="106"/>
      <c r="H3" s="47" t="s">
        <v>235</v>
      </c>
      <c r="I3" s="1"/>
    </row>
    <row r="4" spans="1:9" ht="9" customHeight="1" x14ac:dyDescent="0.3">
      <c r="A4" s="48"/>
      <c r="B4" s="2"/>
      <c r="C4" s="2"/>
      <c r="D4" s="2"/>
      <c r="E4" s="2"/>
      <c r="F4" s="2"/>
      <c r="G4" s="2"/>
      <c r="H4" s="2"/>
      <c r="I4" s="30"/>
    </row>
    <row r="5" spans="1:9" x14ac:dyDescent="0.3">
      <c r="A5" s="48"/>
      <c r="B5" s="108" t="s">
        <v>2</v>
      </c>
      <c r="C5" s="108"/>
      <c r="D5" s="108"/>
      <c r="E5" s="108"/>
      <c r="F5" s="108"/>
      <c r="G5" s="108"/>
      <c r="H5" s="108"/>
      <c r="I5" s="30"/>
    </row>
    <row r="6" spans="1:9" x14ac:dyDescent="0.3">
      <c r="A6" s="1" t="s">
        <v>3</v>
      </c>
      <c r="B6" s="107"/>
      <c r="C6" s="107"/>
      <c r="D6" s="107"/>
      <c r="E6" s="107"/>
      <c r="F6" s="107"/>
      <c r="G6" s="1"/>
      <c r="H6" s="1"/>
      <c r="I6" s="30"/>
    </row>
    <row r="7" spans="1:9" ht="15" customHeight="1" x14ac:dyDescent="0.3">
      <c r="A7" s="1" t="s">
        <v>4</v>
      </c>
      <c r="B7" s="49">
        <v>10.083</v>
      </c>
      <c r="C7" s="1"/>
      <c r="D7" s="49">
        <v>10.47</v>
      </c>
      <c r="E7" s="49"/>
      <c r="F7" s="49">
        <v>11.488</v>
      </c>
      <c r="G7" s="49"/>
      <c r="H7" s="49">
        <v>10.974</v>
      </c>
      <c r="I7" s="30"/>
    </row>
    <row r="8" spans="1:9" x14ac:dyDescent="0.3">
      <c r="A8" s="1" t="s">
        <v>5</v>
      </c>
      <c r="B8" s="49">
        <v>6.3019999999999996</v>
      </c>
      <c r="C8" s="1"/>
      <c r="D8" s="49">
        <v>8.9269999999999996</v>
      </c>
      <c r="E8" s="49"/>
      <c r="F8" s="49">
        <v>9.49</v>
      </c>
      <c r="G8" s="49"/>
      <c r="H8" s="49">
        <v>8.4420000000000002</v>
      </c>
      <c r="I8" s="30"/>
    </row>
    <row r="9" spans="1:9" ht="6.75" customHeight="1" x14ac:dyDescent="0.3">
      <c r="A9" s="1"/>
      <c r="B9" s="49"/>
      <c r="C9" s="49"/>
      <c r="D9" s="49"/>
      <c r="E9" s="49"/>
      <c r="F9" s="49"/>
      <c r="G9" s="49"/>
      <c r="H9" s="3"/>
      <c r="I9" s="30"/>
    </row>
    <row r="10" spans="1:9" x14ac:dyDescent="0.3">
      <c r="A10" s="1"/>
      <c r="B10" s="108" t="s">
        <v>186</v>
      </c>
      <c r="C10" s="109"/>
      <c r="D10" s="109"/>
      <c r="E10" s="109"/>
      <c r="F10" s="109"/>
      <c r="G10" s="109"/>
      <c r="H10" s="109"/>
      <c r="I10" s="30"/>
    </row>
    <row r="11" spans="1:9" ht="8.25" customHeight="1" x14ac:dyDescent="0.3">
      <c r="A11" s="1"/>
      <c r="B11" s="51"/>
      <c r="C11" s="51"/>
      <c r="D11" s="52"/>
      <c r="E11" s="52"/>
      <c r="F11" s="52"/>
      <c r="G11" s="52"/>
      <c r="H11" s="53"/>
      <c r="I11" s="30"/>
    </row>
    <row r="12" spans="1:9" x14ac:dyDescent="0.3">
      <c r="A12" s="1" t="s">
        <v>7</v>
      </c>
      <c r="B12" s="2">
        <v>895</v>
      </c>
      <c r="C12" s="1"/>
      <c r="D12" s="2">
        <v>832</v>
      </c>
      <c r="E12" s="1"/>
      <c r="F12" s="2">
        <v>836</v>
      </c>
      <c r="G12" s="1"/>
      <c r="H12" s="2">
        <v>828</v>
      </c>
      <c r="I12" s="30"/>
    </row>
    <row r="13" spans="1:9" ht="8.25" customHeight="1" x14ac:dyDescent="0.3">
      <c r="A13" s="1"/>
      <c r="B13" s="1"/>
      <c r="C13" s="1"/>
      <c r="D13" s="1"/>
      <c r="E13" s="1"/>
      <c r="F13" s="1"/>
      <c r="G13" s="1"/>
      <c r="H13" s="1"/>
      <c r="I13" s="30"/>
    </row>
    <row r="14" spans="1:9" x14ac:dyDescent="0.3">
      <c r="A14" s="1"/>
      <c r="B14" s="108" t="s">
        <v>8</v>
      </c>
      <c r="C14" s="109"/>
      <c r="D14" s="109"/>
      <c r="E14" s="109"/>
      <c r="F14" s="109"/>
      <c r="G14" s="109"/>
      <c r="H14" s="109"/>
      <c r="I14" s="30"/>
    </row>
    <row r="15" spans="1:9" ht="8.25" customHeight="1" x14ac:dyDescent="0.3">
      <c r="A15" s="1"/>
      <c r="B15" s="51"/>
      <c r="C15" s="51"/>
      <c r="D15" s="52"/>
      <c r="E15" s="52"/>
      <c r="F15" s="52"/>
      <c r="G15" s="52"/>
      <c r="H15" s="1"/>
      <c r="I15" s="30"/>
    </row>
    <row r="16" spans="1:9" x14ac:dyDescent="0.3">
      <c r="A16" s="1" t="s">
        <v>9</v>
      </c>
      <c r="B16" s="49">
        <v>4.0780000000000003</v>
      </c>
      <c r="C16" s="49"/>
      <c r="D16" s="49">
        <v>2.7320000000000002</v>
      </c>
      <c r="E16" s="107"/>
      <c r="F16" s="49">
        <v>2.9169999999999998</v>
      </c>
      <c r="G16" s="107"/>
      <c r="H16" s="49">
        <v>2.9969999999999999</v>
      </c>
      <c r="I16" s="31"/>
    </row>
    <row r="17" spans="1:9" x14ac:dyDescent="0.3">
      <c r="A17" s="1" t="s">
        <v>10</v>
      </c>
      <c r="B17" s="49">
        <v>11.75</v>
      </c>
      <c r="C17" s="49"/>
      <c r="D17" s="49">
        <v>15.47</v>
      </c>
      <c r="E17" s="107"/>
      <c r="F17" s="49">
        <v>16.52</v>
      </c>
      <c r="G17" s="107"/>
      <c r="H17" s="49">
        <v>14.555</v>
      </c>
      <c r="I17" s="31"/>
    </row>
    <row r="18" spans="1:9" x14ac:dyDescent="0.3">
      <c r="A18" s="1" t="s">
        <v>11</v>
      </c>
      <c r="B18" s="49">
        <v>15.827999999999999</v>
      </c>
      <c r="C18" s="49"/>
      <c r="D18" s="49">
        <v>18.202000000000002</v>
      </c>
      <c r="E18" s="107"/>
      <c r="F18" s="49">
        <v>19.437000000000001</v>
      </c>
      <c r="G18" s="107"/>
      <c r="H18" s="49">
        <v>17.552</v>
      </c>
      <c r="I18" s="31"/>
    </row>
    <row r="19" spans="1:9" x14ac:dyDescent="0.3">
      <c r="A19" s="1" t="s">
        <v>12</v>
      </c>
      <c r="B19" s="49">
        <v>1.84</v>
      </c>
      <c r="C19" s="49"/>
      <c r="D19" s="49">
        <v>1.89</v>
      </c>
      <c r="E19" s="107"/>
      <c r="F19" s="49">
        <v>1.89</v>
      </c>
      <c r="G19" s="107"/>
      <c r="H19" s="49">
        <v>1.89</v>
      </c>
      <c r="I19" s="31"/>
    </row>
    <row r="20" spans="1:9" x14ac:dyDescent="0.3">
      <c r="A20" s="1" t="s">
        <v>13</v>
      </c>
      <c r="B20" s="49">
        <v>11.42</v>
      </c>
      <c r="C20" s="49"/>
      <c r="D20" s="49">
        <v>12.55</v>
      </c>
      <c r="E20" s="107"/>
      <c r="F20" s="49">
        <v>12.55</v>
      </c>
      <c r="G20" s="107"/>
      <c r="H20" s="49">
        <v>11.6</v>
      </c>
      <c r="I20" s="31"/>
    </row>
    <row r="21" spans="1:9" x14ac:dyDescent="0.3">
      <c r="A21" s="1" t="s">
        <v>14</v>
      </c>
      <c r="B21" s="49">
        <v>13.26</v>
      </c>
      <c r="C21" s="49"/>
      <c r="D21" s="49">
        <v>14.44</v>
      </c>
      <c r="E21" s="107"/>
      <c r="F21" s="49">
        <v>14.44</v>
      </c>
      <c r="G21" s="107"/>
      <c r="H21" s="49">
        <v>13.49</v>
      </c>
      <c r="I21" s="31"/>
    </row>
    <row r="22" spans="1:9" x14ac:dyDescent="0.3">
      <c r="A22" s="1" t="s">
        <v>15</v>
      </c>
      <c r="B22" s="49">
        <v>2.9969999999999999</v>
      </c>
      <c r="C22" s="49"/>
      <c r="D22" s="49">
        <v>3.907</v>
      </c>
      <c r="E22" s="107"/>
      <c r="F22" s="49">
        <v>5.1420000000000003</v>
      </c>
      <c r="G22" s="107"/>
      <c r="H22" s="49">
        <v>4.1989999999999998</v>
      </c>
      <c r="I22" s="31"/>
    </row>
    <row r="23" spans="1:9" ht="8.25" customHeight="1" x14ac:dyDescent="0.3">
      <c r="A23" s="1"/>
      <c r="B23" s="49"/>
      <c r="C23" s="49"/>
      <c r="D23" s="107"/>
      <c r="E23" s="49"/>
      <c r="F23" s="49"/>
      <c r="G23" s="49"/>
      <c r="H23" s="1"/>
      <c r="I23" s="30"/>
    </row>
    <row r="24" spans="1:9" x14ac:dyDescent="0.3">
      <c r="A24" s="1"/>
      <c r="B24" s="108" t="s">
        <v>16</v>
      </c>
      <c r="C24" s="109"/>
      <c r="D24" s="109"/>
      <c r="E24" s="109"/>
      <c r="F24" s="109"/>
      <c r="G24" s="109"/>
      <c r="H24" s="109"/>
      <c r="I24" s="30"/>
    </row>
    <row r="25" spans="1:9" ht="6.75" customHeight="1" x14ac:dyDescent="0.3">
      <c r="A25" s="1"/>
      <c r="B25" s="51"/>
      <c r="C25" s="51"/>
      <c r="D25" s="42"/>
      <c r="E25" s="42"/>
      <c r="F25" s="42"/>
      <c r="G25" s="42"/>
      <c r="H25" s="1"/>
      <c r="I25" s="30"/>
    </row>
    <row r="26" spans="1:9" x14ac:dyDescent="0.3">
      <c r="A26" s="1" t="s">
        <v>17</v>
      </c>
      <c r="B26" s="54">
        <v>22.6</v>
      </c>
      <c r="C26" s="1"/>
      <c r="D26" s="54">
        <v>27.1</v>
      </c>
      <c r="E26" s="4"/>
      <c r="F26" s="54">
        <v>35.6</v>
      </c>
      <c r="G26" s="4"/>
      <c r="H26" s="54">
        <v>31.1</v>
      </c>
      <c r="I26" s="31"/>
    </row>
    <row r="27" spans="1:9" ht="7.5" customHeight="1" x14ac:dyDescent="0.3">
      <c r="A27" s="1"/>
      <c r="B27" s="107"/>
      <c r="C27" s="107"/>
      <c r="D27" s="4"/>
      <c r="E27" s="4"/>
      <c r="F27" s="107"/>
      <c r="G27" s="107"/>
      <c r="H27" s="107"/>
      <c r="I27" s="30"/>
    </row>
    <row r="28" spans="1:9" x14ac:dyDescent="0.3">
      <c r="A28" s="1"/>
      <c r="B28" s="108" t="s">
        <v>18</v>
      </c>
      <c r="C28" s="109"/>
      <c r="D28" s="109"/>
      <c r="E28" s="109"/>
      <c r="F28" s="109"/>
      <c r="G28" s="109"/>
      <c r="H28" s="109"/>
      <c r="I28" s="30"/>
    </row>
    <row r="29" spans="1:9" ht="7.5" customHeight="1" x14ac:dyDescent="0.3">
      <c r="A29" s="1"/>
      <c r="B29" s="51"/>
      <c r="C29" s="51"/>
      <c r="D29" s="55"/>
      <c r="E29" s="55"/>
      <c r="F29" s="55"/>
      <c r="G29" s="55"/>
      <c r="H29" s="1"/>
      <c r="I29" s="30"/>
    </row>
    <row r="30" spans="1:9" x14ac:dyDescent="0.3">
      <c r="A30" s="1" t="s">
        <v>19</v>
      </c>
      <c r="B30" s="107"/>
      <c r="C30" s="107"/>
      <c r="D30" s="42"/>
      <c r="E30" s="42"/>
      <c r="F30" s="42"/>
      <c r="G30" s="42"/>
      <c r="H30" s="1"/>
      <c r="I30" s="30"/>
    </row>
    <row r="31" spans="1:9" x14ac:dyDescent="0.3">
      <c r="A31" s="1" t="s">
        <v>4</v>
      </c>
      <c r="B31" s="4">
        <v>147</v>
      </c>
      <c r="C31" s="12"/>
      <c r="D31" s="4">
        <v>203</v>
      </c>
      <c r="E31" s="4"/>
      <c r="F31" s="4">
        <v>182</v>
      </c>
      <c r="G31" s="4"/>
      <c r="H31" s="4">
        <v>199</v>
      </c>
      <c r="I31" s="30"/>
    </row>
    <row r="32" spans="1:9" x14ac:dyDescent="0.3">
      <c r="A32" s="1" t="s">
        <v>5</v>
      </c>
      <c r="B32" s="4">
        <v>137.80000000000001</v>
      </c>
      <c r="C32" s="12"/>
      <c r="D32" s="4">
        <v>198</v>
      </c>
      <c r="E32" s="4"/>
      <c r="F32" s="4">
        <v>177</v>
      </c>
      <c r="G32" s="4"/>
      <c r="H32" s="4">
        <v>192</v>
      </c>
      <c r="I32" s="30"/>
    </row>
    <row r="33" spans="1:9" ht="7.5" customHeight="1" x14ac:dyDescent="0.3">
      <c r="A33" s="1"/>
      <c r="B33" s="56"/>
      <c r="C33" s="56"/>
      <c r="D33" s="56"/>
      <c r="E33" s="56"/>
      <c r="F33" s="56"/>
      <c r="G33" s="56"/>
      <c r="H33" s="1"/>
      <c r="I33" s="30"/>
    </row>
    <row r="34" spans="1:9" x14ac:dyDescent="0.3">
      <c r="A34" s="1"/>
      <c r="B34" s="108" t="s">
        <v>6</v>
      </c>
      <c r="C34" s="109"/>
      <c r="D34" s="109"/>
      <c r="E34" s="109"/>
      <c r="F34" s="109"/>
      <c r="G34" s="109"/>
      <c r="H34" s="109"/>
      <c r="I34" s="30"/>
    </row>
    <row r="35" spans="1:9" ht="8.25" customHeight="1" x14ac:dyDescent="0.3">
      <c r="A35" s="1"/>
      <c r="B35" s="51"/>
      <c r="C35" s="51"/>
      <c r="D35" s="107"/>
      <c r="E35" s="53"/>
      <c r="F35" s="42"/>
      <c r="G35" s="42"/>
      <c r="H35" s="1"/>
      <c r="I35" s="30"/>
    </row>
    <row r="36" spans="1:9" x14ac:dyDescent="0.3">
      <c r="A36" s="1" t="s">
        <v>7</v>
      </c>
      <c r="B36" s="3">
        <v>1101</v>
      </c>
      <c r="C36" s="3"/>
      <c r="D36" s="3">
        <v>1285</v>
      </c>
      <c r="E36" s="107"/>
      <c r="F36" s="3">
        <v>1302</v>
      </c>
      <c r="G36" s="107"/>
      <c r="H36" s="3">
        <v>1383</v>
      </c>
      <c r="I36" s="30"/>
    </row>
    <row r="37" spans="1:9" ht="9" customHeight="1" x14ac:dyDescent="0.3">
      <c r="A37" s="1"/>
      <c r="B37" s="9"/>
      <c r="C37" s="9"/>
      <c r="D37" s="9"/>
      <c r="E37" s="9"/>
      <c r="F37" s="9"/>
      <c r="G37" s="9"/>
      <c r="H37" s="1"/>
      <c r="I37" s="30"/>
    </row>
    <row r="38" spans="1:9" x14ac:dyDescent="0.3">
      <c r="A38" s="1"/>
      <c r="B38" s="108" t="s">
        <v>20</v>
      </c>
      <c r="C38" s="109"/>
      <c r="D38" s="109"/>
      <c r="E38" s="109"/>
      <c r="F38" s="109"/>
      <c r="G38" s="109"/>
      <c r="H38" s="109"/>
      <c r="I38" s="30"/>
    </row>
    <row r="39" spans="1:9" ht="6.75" customHeight="1" x14ac:dyDescent="0.3">
      <c r="A39" s="1"/>
      <c r="B39" s="51"/>
      <c r="C39" s="51"/>
      <c r="D39" s="53"/>
      <c r="E39" s="53"/>
      <c r="F39" s="53"/>
      <c r="G39" s="53"/>
      <c r="H39" s="107"/>
      <c r="I39" s="30"/>
    </row>
    <row r="40" spans="1:9" x14ac:dyDescent="0.3">
      <c r="A40" s="1" t="s">
        <v>9</v>
      </c>
      <c r="B40" s="1">
        <v>172</v>
      </c>
      <c r="C40" s="1"/>
      <c r="D40" s="1">
        <v>118</v>
      </c>
      <c r="E40" s="1"/>
      <c r="F40" s="1">
        <v>133</v>
      </c>
      <c r="G40" s="1"/>
      <c r="H40" s="1">
        <v>153</v>
      </c>
      <c r="I40" s="30"/>
    </row>
    <row r="41" spans="1:9" x14ac:dyDescent="0.3">
      <c r="A41" s="1" t="s">
        <v>10</v>
      </c>
      <c r="B41" s="1">
        <v>316</v>
      </c>
      <c r="C41" s="3"/>
      <c r="D41" s="1">
        <v>530</v>
      </c>
      <c r="E41" s="1"/>
      <c r="F41" s="1">
        <v>480</v>
      </c>
      <c r="G41" s="1"/>
      <c r="H41" s="1">
        <v>553</v>
      </c>
      <c r="I41" s="30"/>
    </row>
    <row r="42" spans="1:9" x14ac:dyDescent="0.3">
      <c r="A42" s="1" t="s">
        <v>11</v>
      </c>
      <c r="B42" s="3">
        <v>493</v>
      </c>
      <c r="C42" s="3"/>
      <c r="D42" s="3">
        <v>653</v>
      </c>
      <c r="E42" s="1"/>
      <c r="F42" s="3">
        <v>618</v>
      </c>
      <c r="G42" s="1"/>
      <c r="H42" s="3">
        <v>711</v>
      </c>
      <c r="I42" s="30"/>
    </row>
    <row r="43" spans="1:9" x14ac:dyDescent="0.3">
      <c r="A43" s="1" t="s">
        <v>12</v>
      </c>
      <c r="B43" s="1">
        <v>10</v>
      </c>
      <c r="C43" s="3"/>
      <c r="D43" s="1">
        <v>10</v>
      </c>
      <c r="E43" s="1"/>
      <c r="F43" s="1">
        <v>10</v>
      </c>
      <c r="G43" s="1"/>
      <c r="H43" s="1">
        <v>10</v>
      </c>
      <c r="I43" s="30"/>
    </row>
    <row r="44" spans="1:9" x14ac:dyDescent="0.3">
      <c r="A44" s="1" t="s">
        <v>13</v>
      </c>
      <c r="B44" s="1">
        <v>330</v>
      </c>
      <c r="C44" s="3"/>
      <c r="D44" s="1">
        <v>450</v>
      </c>
      <c r="E44" s="1"/>
      <c r="F44" s="1">
        <v>450</v>
      </c>
      <c r="G44" s="1"/>
      <c r="H44" s="1">
        <v>400</v>
      </c>
      <c r="I44" s="30"/>
    </row>
    <row r="45" spans="1:9" x14ac:dyDescent="0.3">
      <c r="A45" s="1" t="s">
        <v>14</v>
      </c>
      <c r="B45" s="1">
        <v>340</v>
      </c>
      <c r="C45" s="3"/>
      <c r="D45" s="1">
        <v>460</v>
      </c>
      <c r="E45" s="1"/>
      <c r="F45" s="1">
        <v>460</v>
      </c>
      <c r="G45" s="1"/>
      <c r="H45" s="1">
        <v>410</v>
      </c>
      <c r="I45" s="30"/>
    </row>
    <row r="46" spans="1:9" x14ac:dyDescent="0.3">
      <c r="A46" s="1" t="s">
        <v>15</v>
      </c>
      <c r="B46" s="1">
        <v>153</v>
      </c>
      <c r="C46" s="1"/>
      <c r="D46" s="1">
        <v>193</v>
      </c>
      <c r="E46" s="1"/>
      <c r="F46" s="1">
        <v>158</v>
      </c>
      <c r="G46" s="1"/>
      <c r="H46" s="1">
        <v>301</v>
      </c>
      <c r="I46" s="30"/>
    </row>
    <row r="47" spans="1:9" ht="7.5" customHeight="1" x14ac:dyDescent="0.3">
      <c r="A47" s="1"/>
      <c r="B47" s="1"/>
      <c r="C47" s="1"/>
      <c r="D47" s="1"/>
      <c r="E47" s="1"/>
      <c r="F47" s="107"/>
      <c r="G47" s="107"/>
      <c r="H47" s="107"/>
      <c r="I47" s="30"/>
    </row>
    <row r="48" spans="1:9" x14ac:dyDescent="0.3">
      <c r="A48" s="1"/>
      <c r="B48" s="108" t="s">
        <v>16</v>
      </c>
      <c r="C48" s="109"/>
      <c r="D48" s="109"/>
      <c r="E48" s="109"/>
      <c r="F48" s="109"/>
      <c r="G48" s="109"/>
      <c r="H48" s="109"/>
      <c r="I48" s="30"/>
    </row>
    <row r="49" spans="1:9" ht="8.25" customHeight="1" x14ac:dyDescent="0.3">
      <c r="A49" s="1"/>
      <c r="B49" s="51"/>
      <c r="C49" s="51"/>
      <c r="D49" s="42"/>
      <c r="E49" s="42"/>
      <c r="F49" s="12"/>
      <c r="G49" s="12"/>
      <c r="H49" s="1"/>
      <c r="I49" s="30"/>
    </row>
    <row r="50" spans="1:9" x14ac:dyDescent="0.3">
      <c r="A50" s="40" t="s">
        <v>17</v>
      </c>
      <c r="B50" s="57">
        <v>45</v>
      </c>
      <c r="C50" s="58"/>
      <c r="D50" s="57">
        <v>42</v>
      </c>
      <c r="E50" s="106"/>
      <c r="F50" s="57">
        <v>34.299999999999997</v>
      </c>
      <c r="G50" s="106"/>
      <c r="H50" s="57">
        <v>73.400000000000006</v>
      </c>
      <c r="I50" s="30"/>
    </row>
    <row r="51" spans="1:9" ht="3.9" customHeight="1" x14ac:dyDescent="0.3">
      <c r="A51" s="1"/>
      <c r="B51" s="4"/>
      <c r="C51" s="4"/>
      <c r="D51" s="12"/>
      <c r="E51" s="12"/>
      <c r="F51" s="12"/>
      <c r="G51" s="12"/>
      <c r="H51" s="12"/>
      <c r="I51" s="30"/>
    </row>
    <row r="52" spans="1:9" ht="14.1" customHeight="1" x14ac:dyDescent="0.3">
      <c r="A52" s="1" t="s">
        <v>34</v>
      </c>
      <c r="B52" s="59"/>
      <c r="C52" s="59"/>
      <c r="D52" s="59"/>
      <c r="E52" s="59"/>
      <c r="F52" s="59"/>
      <c r="G52" s="59"/>
      <c r="H52" s="59"/>
      <c r="I52" s="30"/>
    </row>
    <row r="53" spans="1:9" ht="14.1" customHeight="1" x14ac:dyDescent="0.3">
      <c r="A53" s="1" t="s">
        <v>240</v>
      </c>
      <c r="B53" s="59"/>
      <c r="C53" s="59"/>
      <c r="D53" s="59"/>
      <c r="E53" s="59"/>
      <c r="F53" s="59"/>
      <c r="G53" s="59"/>
      <c r="H53" s="59"/>
      <c r="I53" s="30"/>
    </row>
    <row r="54" spans="1:9" ht="6.9" customHeight="1" x14ac:dyDescent="0.3">
      <c r="A54" s="107"/>
      <c r="B54" s="107"/>
      <c r="C54" s="107"/>
      <c r="D54" s="107"/>
      <c r="E54" s="107"/>
      <c r="F54" s="107"/>
      <c r="G54" s="107"/>
      <c r="H54" s="107"/>
      <c r="I54" s="30"/>
    </row>
    <row r="55" spans="1:9" ht="14.1" customHeight="1" x14ac:dyDescent="0.3">
      <c r="A55" s="1" t="s">
        <v>209</v>
      </c>
      <c r="B55" s="107"/>
      <c r="C55" s="107"/>
      <c r="D55" s="107"/>
      <c r="E55" s="107"/>
      <c r="F55" s="107"/>
      <c r="G55" s="107"/>
      <c r="H55" s="107"/>
      <c r="I55" s="30"/>
    </row>
    <row r="56" spans="1:9" ht="14.1" customHeight="1" x14ac:dyDescent="0.3">
      <c r="A56" s="1" t="s">
        <v>210</v>
      </c>
      <c r="B56" s="107"/>
      <c r="C56" s="107"/>
      <c r="D56" s="107"/>
      <c r="E56" s="107"/>
      <c r="F56" s="107"/>
      <c r="G56" s="107"/>
      <c r="H56" s="107"/>
      <c r="I56" s="30"/>
    </row>
    <row r="57" spans="1:9" ht="6.9" customHeight="1" x14ac:dyDescent="0.3">
      <c r="A57" s="1"/>
      <c r="B57" s="107"/>
      <c r="C57" s="107"/>
      <c r="D57" s="107"/>
      <c r="E57" s="107"/>
      <c r="F57" s="107"/>
      <c r="G57" s="107"/>
      <c r="H57" s="107"/>
      <c r="I57" s="30"/>
    </row>
    <row r="58" spans="1:9" ht="14.1" customHeight="1" x14ac:dyDescent="0.3">
      <c r="A58" s="1" t="s">
        <v>241</v>
      </c>
      <c r="B58" s="1"/>
      <c r="C58" s="107"/>
      <c r="D58" s="107"/>
      <c r="E58" s="107"/>
      <c r="F58" s="107"/>
      <c r="G58" s="107"/>
      <c r="H58" s="107"/>
      <c r="I58" s="30"/>
    </row>
    <row r="60" spans="1:9" x14ac:dyDescent="0.3">
      <c r="A60" s="7"/>
      <c r="B60" s="7"/>
      <c r="C60" s="7"/>
      <c r="D60" s="7"/>
      <c r="E60" s="7"/>
      <c r="F60" s="7"/>
      <c r="G60" s="7"/>
      <c r="H60" s="7"/>
      <c r="I60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0" t="s">
        <v>190</v>
      </c>
      <c r="B1" s="40"/>
      <c r="C1" s="40"/>
      <c r="D1" s="40"/>
      <c r="E1" s="40"/>
      <c r="F1" s="40"/>
      <c r="G1" s="40"/>
      <c r="H1" s="40"/>
      <c r="I1" s="30"/>
    </row>
    <row r="2" spans="1:9" x14ac:dyDescent="0.3">
      <c r="A2" s="1"/>
      <c r="B2" s="1"/>
      <c r="C2" s="1"/>
      <c r="D2" s="43"/>
      <c r="E2" s="43"/>
      <c r="F2" s="44" t="s">
        <v>239</v>
      </c>
      <c r="G2" s="43"/>
      <c r="H2" s="44"/>
      <c r="I2" s="30"/>
    </row>
    <row r="3" spans="1:9" x14ac:dyDescent="0.3">
      <c r="A3" s="45" t="s">
        <v>1</v>
      </c>
      <c r="B3" s="47" t="s">
        <v>219</v>
      </c>
      <c r="C3" s="46"/>
      <c r="D3" s="47" t="s">
        <v>222</v>
      </c>
      <c r="E3" s="106"/>
      <c r="F3" s="47" t="s">
        <v>223</v>
      </c>
      <c r="G3" s="106"/>
      <c r="H3" s="47" t="s">
        <v>235</v>
      </c>
      <c r="I3" s="30"/>
    </row>
    <row r="4" spans="1:9" ht="8.25" customHeight="1" x14ac:dyDescent="0.3">
      <c r="A4" s="48"/>
      <c r="B4" s="2"/>
      <c r="C4" s="2"/>
      <c r="D4" s="2"/>
      <c r="E4" s="2"/>
      <c r="F4" s="2"/>
      <c r="G4" s="2"/>
      <c r="H4" s="2"/>
      <c r="I4" s="2"/>
    </row>
    <row r="5" spans="1:9" x14ac:dyDescent="0.3">
      <c r="A5" s="1"/>
      <c r="B5" s="108" t="s">
        <v>21</v>
      </c>
      <c r="C5" s="108"/>
      <c r="D5" s="108"/>
      <c r="E5" s="108"/>
      <c r="F5" s="108"/>
      <c r="G5" s="108"/>
      <c r="H5" s="108"/>
      <c r="I5" s="30"/>
    </row>
    <row r="6" spans="1:9" x14ac:dyDescent="0.3">
      <c r="A6" s="1" t="s">
        <v>22</v>
      </c>
      <c r="B6" s="1"/>
      <c r="C6" s="1"/>
      <c r="D6" s="1"/>
      <c r="E6" s="1"/>
      <c r="F6" s="1"/>
      <c r="G6" s="1"/>
      <c r="H6" s="1"/>
      <c r="I6" s="30"/>
    </row>
    <row r="7" spans="1:9" x14ac:dyDescent="0.3">
      <c r="A7" s="1" t="s">
        <v>23</v>
      </c>
      <c r="B7" s="1"/>
      <c r="C7" s="1"/>
      <c r="D7" s="1"/>
      <c r="E7" s="1"/>
      <c r="F7" s="1"/>
      <c r="G7" s="1"/>
      <c r="H7" s="1"/>
      <c r="I7" s="30"/>
    </row>
    <row r="8" spans="1:9" x14ac:dyDescent="0.3">
      <c r="A8" s="1" t="s">
        <v>24</v>
      </c>
      <c r="B8" s="14">
        <v>75.27</v>
      </c>
      <c r="C8" s="14"/>
      <c r="D8" s="14">
        <v>80.97</v>
      </c>
      <c r="E8" s="14"/>
      <c r="F8" s="14">
        <v>79.31</v>
      </c>
      <c r="G8" s="14"/>
      <c r="H8" s="14">
        <v>75.78</v>
      </c>
      <c r="I8" s="1"/>
    </row>
    <row r="9" spans="1:9" x14ac:dyDescent="0.3">
      <c r="A9" s="1" t="s">
        <v>25</v>
      </c>
      <c r="B9" s="14">
        <v>71.02</v>
      </c>
      <c r="C9" s="14"/>
      <c r="D9" s="14">
        <v>78.12</v>
      </c>
      <c r="E9" s="14"/>
      <c r="F9" s="14">
        <v>76.260000000000005</v>
      </c>
      <c r="G9" s="14"/>
      <c r="H9" s="14">
        <v>72.63</v>
      </c>
      <c r="I9" s="1"/>
    </row>
    <row r="10" spans="1:9" x14ac:dyDescent="0.3">
      <c r="A10" s="1" t="s">
        <v>26</v>
      </c>
      <c r="B10" s="107"/>
      <c r="C10" s="14"/>
      <c r="D10" s="107"/>
      <c r="E10" s="107"/>
      <c r="F10" s="107"/>
      <c r="G10" s="107"/>
      <c r="H10" s="107"/>
      <c r="I10" s="1"/>
    </row>
    <row r="11" spans="1:9" x14ac:dyDescent="0.3">
      <c r="A11" s="1" t="s">
        <v>24</v>
      </c>
      <c r="B11" s="14">
        <v>113.58</v>
      </c>
      <c r="C11" s="1"/>
      <c r="D11" s="14">
        <v>119.14</v>
      </c>
      <c r="E11" s="14"/>
      <c r="F11" s="14">
        <v>120.19</v>
      </c>
      <c r="G11" s="14"/>
      <c r="H11" s="14">
        <v>117.64</v>
      </c>
      <c r="I11" s="1"/>
    </row>
    <row r="12" spans="1:9" x14ac:dyDescent="0.3">
      <c r="A12" s="1" t="s">
        <v>25</v>
      </c>
      <c r="B12" s="14">
        <v>101.51</v>
      </c>
      <c r="C12" s="1"/>
      <c r="D12" s="14">
        <v>103.14</v>
      </c>
      <c r="E12" s="14"/>
      <c r="F12" s="14">
        <v>103.19</v>
      </c>
      <c r="G12" s="14"/>
      <c r="H12" s="14">
        <v>102.53</v>
      </c>
      <c r="I12" s="1"/>
    </row>
    <row r="13" spans="1:9" x14ac:dyDescent="0.3">
      <c r="A13" s="1" t="s">
        <v>27</v>
      </c>
      <c r="B13" s="107"/>
      <c r="C13" s="1"/>
      <c r="D13" s="107"/>
      <c r="E13" s="107"/>
      <c r="F13" s="107"/>
      <c r="G13" s="107"/>
      <c r="H13" s="107"/>
      <c r="I13" s="1"/>
    </row>
    <row r="14" spans="1:9" x14ac:dyDescent="0.3">
      <c r="A14" s="1" t="s">
        <v>24</v>
      </c>
      <c r="B14" s="14">
        <v>43.41</v>
      </c>
      <c r="C14" s="1"/>
      <c r="D14" s="14">
        <v>44.95</v>
      </c>
      <c r="E14" s="14"/>
      <c r="F14" s="14">
        <v>44.59</v>
      </c>
      <c r="G14" s="14"/>
      <c r="H14" s="14">
        <v>43.63</v>
      </c>
      <c r="I14" s="30"/>
    </row>
    <row r="15" spans="1:9" x14ac:dyDescent="0.3">
      <c r="A15" s="1" t="s">
        <v>25</v>
      </c>
      <c r="B15" s="14">
        <v>43.4</v>
      </c>
      <c r="C15" s="1"/>
      <c r="D15" s="14">
        <v>44.95</v>
      </c>
      <c r="E15" s="14"/>
      <c r="F15" s="14">
        <v>44.59</v>
      </c>
      <c r="G15" s="14"/>
      <c r="H15" s="14">
        <v>43.63</v>
      </c>
      <c r="I15" s="30"/>
    </row>
    <row r="16" spans="1:9" ht="9" customHeight="1" x14ac:dyDescent="0.3">
      <c r="A16" s="1"/>
      <c r="B16" s="14"/>
      <c r="C16" s="1"/>
      <c r="D16" s="107"/>
      <c r="E16" s="107"/>
      <c r="F16" s="107"/>
      <c r="G16" s="107"/>
      <c r="H16" s="107"/>
      <c r="I16" s="1"/>
    </row>
    <row r="17" spans="1:9" x14ac:dyDescent="0.3">
      <c r="A17" s="1" t="s">
        <v>28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3">
      <c r="A18" s="1" t="s">
        <v>29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3">
      <c r="A19" s="1" t="s">
        <v>24</v>
      </c>
      <c r="B19" s="14">
        <v>112.35</v>
      </c>
      <c r="C19" s="1"/>
      <c r="D19" s="14">
        <v>116.94</v>
      </c>
      <c r="E19" s="14"/>
      <c r="F19" s="14">
        <v>117.19</v>
      </c>
      <c r="G19" s="14"/>
      <c r="H19" s="14">
        <v>116.21</v>
      </c>
      <c r="I19" s="1"/>
    </row>
    <row r="20" spans="1:9" x14ac:dyDescent="0.3">
      <c r="A20" s="1" t="s">
        <v>25</v>
      </c>
      <c r="B20" s="14">
        <v>110.5</v>
      </c>
      <c r="C20" s="1"/>
      <c r="D20" s="14">
        <v>115.04</v>
      </c>
      <c r="E20" s="14"/>
      <c r="F20" s="14">
        <v>115.29</v>
      </c>
      <c r="G20" s="14"/>
      <c r="H20" s="14">
        <v>114.31</v>
      </c>
      <c r="I20" s="1"/>
    </row>
    <row r="21" spans="1:9" x14ac:dyDescent="0.3">
      <c r="A21" s="1" t="s">
        <v>30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3">
      <c r="A22" s="1" t="s">
        <v>24</v>
      </c>
      <c r="B22" s="14">
        <v>44.73</v>
      </c>
      <c r="C22" s="14"/>
      <c r="D22" s="14">
        <v>44.95</v>
      </c>
      <c r="E22" s="14"/>
      <c r="F22" s="14">
        <v>44.59</v>
      </c>
      <c r="G22" s="14"/>
      <c r="H22" s="14">
        <v>43.54</v>
      </c>
      <c r="I22" s="1"/>
    </row>
    <row r="23" spans="1:9" x14ac:dyDescent="0.3">
      <c r="A23" s="1" t="s">
        <v>25</v>
      </c>
      <c r="B23" s="14">
        <v>32.979999999999997</v>
      </c>
      <c r="C23" s="14"/>
      <c r="D23" s="14">
        <v>31.95</v>
      </c>
      <c r="E23" s="14"/>
      <c r="F23" s="14">
        <v>31.59</v>
      </c>
      <c r="G23" s="14"/>
      <c r="H23" s="14">
        <v>31.54</v>
      </c>
      <c r="I23" s="1"/>
    </row>
    <row r="24" spans="1:9" x14ac:dyDescent="0.3">
      <c r="A24" s="1" t="s">
        <v>31</v>
      </c>
      <c r="B24" s="107"/>
      <c r="C24" s="14"/>
      <c r="D24" s="107"/>
      <c r="E24" s="107"/>
      <c r="F24" s="107"/>
      <c r="G24" s="107"/>
      <c r="H24" s="107"/>
      <c r="I24" s="1"/>
    </row>
    <row r="25" spans="1:9" x14ac:dyDescent="0.3">
      <c r="A25" s="1" t="s">
        <v>24</v>
      </c>
      <c r="B25" s="14">
        <v>75.78</v>
      </c>
      <c r="C25" s="14"/>
      <c r="D25" s="14">
        <v>83.49</v>
      </c>
      <c r="E25" s="14"/>
      <c r="F25" s="14">
        <v>82.63</v>
      </c>
      <c r="G25" s="14"/>
      <c r="H25" s="14">
        <v>77.61</v>
      </c>
      <c r="I25" s="30"/>
    </row>
    <row r="26" spans="1:9" x14ac:dyDescent="0.3">
      <c r="A26" s="1" t="s">
        <v>25</v>
      </c>
      <c r="B26" s="14">
        <v>72.63</v>
      </c>
      <c r="C26" s="14"/>
      <c r="D26" s="14">
        <v>79.39</v>
      </c>
      <c r="E26" s="14"/>
      <c r="F26" s="14">
        <v>77.33</v>
      </c>
      <c r="G26" s="14"/>
      <c r="H26" s="14">
        <v>73.11</v>
      </c>
      <c r="I26" s="1"/>
    </row>
    <row r="27" spans="1:9" ht="8.25" customHeight="1" x14ac:dyDescent="0.3">
      <c r="A27" s="1"/>
      <c r="B27" s="14"/>
      <c r="C27" s="14"/>
      <c r="D27" s="49"/>
      <c r="E27" s="14"/>
      <c r="F27" s="14"/>
      <c r="G27" s="14"/>
      <c r="H27" s="49"/>
      <c r="I27" s="1"/>
    </row>
    <row r="28" spans="1:9" x14ac:dyDescent="0.3">
      <c r="A28" s="1"/>
      <c r="B28" s="108" t="s">
        <v>32</v>
      </c>
      <c r="C28" s="108"/>
      <c r="D28" s="108"/>
      <c r="E28" s="108"/>
      <c r="F28" s="108"/>
      <c r="G28" s="108"/>
      <c r="H28" s="108"/>
      <c r="I28" s="1"/>
    </row>
    <row r="29" spans="1:9" x14ac:dyDescent="0.3">
      <c r="A29" s="1" t="s">
        <v>33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24</v>
      </c>
      <c r="B30" s="4">
        <v>67.400000000000006</v>
      </c>
      <c r="C30" s="12"/>
      <c r="D30" s="4">
        <v>71.400000000000006</v>
      </c>
      <c r="E30" s="107"/>
      <c r="F30" s="4">
        <v>70.5</v>
      </c>
      <c r="G30" s="107"/>
      <c r="H30" s="4">
        <v>66.8</v>
      </c>
      <c r="I30" s="1"/>
    </row>
    <row r="31" spans="1:9" x14ac:dyDescent="0.3">
      <c r="A31" s="40" t="s">
        <v>25</v>
      </c>
      <c r="B31" s="57">
        <v>65.7</v>
      </c>
      <c r="C31" s="58"/>
      <c r="D31" s="57">
        <v>69</v>
      </c>
      <c r="E31" s="106"/>
      <c r="F31" s="57">
        <v>67.099999999999994</v>
      </c>
      <c r="G31" s="106"/>
      <c r="H31" s="57">
        <v>64</v>
      </c>
      <c r="I31" s="1"/>
    </row>
    <row r="32" spans="1:9" ht="3.9" customHeight="1" x14ac:dyDescent="0.3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3">
      <c r="A33" s="1" t="s">
        <v>34</v>
      </c>
      <c r="B33" s="59"/>
      <c r="C33" s="59"/>
      <c r="D33" s="1"/>
      <c r="E33" s="1"/>
      <c r="F33" s="1"/>
      <c r="G33" s="1"/>
      <c r="H33" s="1"/>
      <c r="I33" s="30"/>
    </row>
    <row r="34" spans="1:12" ht="6.9" customHeight="1" x14ac:dyDescent="0.3">
      <c r="A34" s="1"/>
      <c r="B34" s="59"/>
      <c r="C34" s="59"/>
      <c r="D34" s="1"/>
      <c r="E34" s="1"/>
      <c r="F34" s="1"/>
      <c r="G34" s="1"/>
      <c r="H34" s="1"/>
      <c r="I34" s="30"/>
    </row>
    <row r="35" spans="1:12" ht="14.1" customHeight="1" x14ac:dyDescent="0.3">
      <c r="A35" s="1" t="s">
        <v>209</v>
      </c>
      <c r="B35" s="59"/>
      <c r="C35" s="59"/>
      <c r="D35" s="1"/>
      <c r="E35" s="1"/>
      <c r="F35" s="1"/>
      <c r="G35" s="1"/>
      <c r="H35" s="1"/>
      <c r="I35" s="30"/>
    </row>
    <row r="36" spans="1:12" ht="14.1" customHeight="1" x14ac:dyDescent="0.3">
      <c r="A36" s="1" t="s">
        <v>210</v>
      </c>
      <c r="B36" s="59"/>
      <c r="C36" s="59"/>
      <c r="D36" s="1"/>
      <c r="E36" s="1"/>
      <c r="F36" s="1"/>
      <c r="G36" s="1"/>
      <c r="H36" s="1"/>
      <c r="I36" s="30"/>
    </row>
    <row r="37" spans="1:12" ht="6.9" customHeight="1" x14ac:dyDescent="0.3">
      <c r="A37" s="107"/>
      <c r="B37" s="107"/>
      <c r="C37" s="107"/>
      <c r="D37" s="107"/>
      <c r="E37" s="107"/>
      <c r="F37" s="107"/>
      <c r="G37" s="107"/>
      <c r="H37" s="107"/>
      <c r="I37" s="30"/>
    </row>
    <row r="38" spans="1:12" ht="14.1" customHeight="1" x14ac:dyDescent="0.3">
      <c r="A38" s="1" t="s">
        <v>241</v>
      </c>
      <c r="B38" s="107"/>
      <c r="C38" s="107"/>
      <c r="D38" s="107"/>
      <c r="E38" s="107"/>
      <c r="F38" s="107"/>
      <c r="G38" s="107"/>
      <c r="H38" s="107"/>
      <c r="I38" s="30"/>
      <c r="L38" t="s">
        <v>36</v>
      </c>
    </row>
    <row r="39" spans="1:12" x14ac:dyDescent="0.3">
      <c r="A39" s="29"/>
      <c r="B39" s="29"/>
      <c r="C39" s="29"/>
      <c r="D39" s="29"/>
      <c r="E39" s="29"/>
      <c r="F39" s="29"/>
      <c r="G39" s="29"/>
      <c r="H39" s="29"/>
      <c r="I39" s="29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40" t="s">
        <v>191</v>
      </c>
      <c r="B1" s="40"/>
      <c r="C1" s="40"/>
      <c r="D1" s="40"/>
      <c r="E1" s="40"/>
      <c r="F1" s="30"/>
      <c r="G1" s="2"/>
    </row>
    <row r="2" spans="1:7" x14ac:dyDescent="0.3">
      <c r="A2" s="1"/>
      <c r="B2" s="2" t="s">
        <v>220</v>
      </c>
      <c r="C2" s="2" t="s">
        <v>221</v>
      </c>
      <c r="D2" s="2" t="s">
        <v>222</v>
      </c>
      <c r="E2" s="2" t="s">
        <v>222</v>
      </c>
      <c r="F2" s="30"/>
      <c r="G2" s="2"/>
    </row>
    <row r="3" spans="1:7" x14ac:dyDescent="0.3">
      <c r="A3" s="60" t="s">
        <v>1</v>
      </c>
      <c r="B3" s="40">
        <v>2024</v>
      </c>
      <c r="C3" s="40">
        <v>2024</v>
      </c>
      <c r="D3" s="40">
        <v>2024</v>
      </c>
      <c r="E3" s="40">
        <v>2023</v>
      </c>
      <c r="F3" s="30"/>
      <c r="G3" s="2"/>
    </row>
    <row r="4" spans="1:7" ht="9" customHeight="1" x14ac:dyDescent="0.3">
      <c r="A4" s="1"/>
      <c r="B4" s="2"/>
      <c r="C4" s="2"/>
      <c r="D4" s="2"/>
      <c r="E4" s="2"/>
      <c r="F4" s="30"/>
      <c r="G4" s="2"/>
    </row>
    <row r="5" spans="1:7" x14ac:dyDescent="0.3">
      <c r="A5" s="1"/>
      <c r="B5" s="110" t="s">
        <v>45</v>
      </c>
      <c r="C5" s="110"/>
      <c r="D5" s="110"/>
      <c r="E5" s="110"/>
      <c r="F5" s="30"/>
      <c r="G5" s="2"/>
    </row>
    <row r="6" spans="1:7" x14ac:dyDescent="0.3">
      <c r="A6" s="1" t="s">
        <v>46</v>
      </c>
      <c r="B6" s="1"/>
      <c r="C6" s="1"/>
      <c r="D6" s="1"/>
      <c r="E6" s="1"/>
      <c r="F6" s="30"/>
      <c r="G6" s="2"/>
    </row>
    <row r="7" spans="1:7" x14ac:dyDescent="0.3">
      <c r="A7" s="1" t="s">
        <v>47</v>
      </c>
      <c r="B7" s="3">
        <v>7230</v>
      </c>
      <c r="C7" s="3">
        <v>5906</v>
      </c>
      <c r="D7" s="3">
        <v>4769</v>
      </c>
      <c r="E7" s="3">
        <v>6206</v>
      </c>
      <c r="F7" s="3"/>
      <c r="G7" s="2"/>
    </row>
    <row r="8" spans="1:7" x14ac:dyDescent="0.3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4"/>
      <c r="G8" s="2"/>
    </row>
    <row r="9" spans="1:7" x14ac:dyDescent="0.3">
      <c r="A9" s="1" t="s">
        <v>49</v>
      </c>
      <c r="B9" s="4">
        <v>0.1</v>
      </c>
      <c r="C9" s="4">
        <v>0.1</v>
      </c>
      <c r="D9" s="4">
        <v>1.4</v>
      </c>
      <c r="E9" s="4">
        <v>1.4</v>
      </c>
      <c r="F9" s="1"/>
      <c r="G9" s="2"/>
    </row>
    <row r="10" spans="1:7" ht="10.5" customHeight="1" x14ac:dyDescent="0.3">
      <c r="A10" s="1"/>
      <c r="B10" s="1"/>
      <c r="C10" s="1"/>
      <c r="D10" s="1"/>
      <c r="E10" s="54"/>
      <c r="F10" s="30"/>
      <c r="G10" s="2"/>
    </row>
    <row r="11" spans="1:7" x14ac:dyDescent="0.3">
      <c r="A11" s="1"/>
      <c r="B11" s="109" t="s">
        <v>51</v>
      </c>
      <c r="C11" s="109"/>
      <c r="D11" s="109"/>
      <c r="E11" s="109"/>
      <c r="F11" s="30"/>
      <c r="G11" s="2"/>
    </row>
    <row r="12" spans="1:7" x14ac:dyDescent="0.3">
      <c r="A12" s="1" t="s">
        <v>52</v>
      </c>
      <c r="B12" s="1"/>
      <c r="C12" s="1"/>
      <c r="D12" s="1"/>
      <c r="E12" s="1"/>
      <c r="F12" s="30"/>
      <c r="G12" s="2"/>
    </row>
    <row r="13" spans="1:7" x14ac:dyDescent="0.3">
      <c r="A13" s="1" t="s">
        <v>53</v>
      </c>
      <c r="B13" s="12">
        <v>620</v>
      </c>
      <c r="C13" s="12">
        <v>477.6</v>
      </c>
      <c r="D13" s="12">
        <v>471.3</v>
      </c>
      <c r="E13" s="12">
        <v>324.60000000000002</v>
      </c>
      <c r="F13" s="30"/>
      <c r="G13" s="2"/>
    </row>
    <row r="14" spans="1:7" x14ac:dyDescent="0.3">
      <c r="A14" s="1" t="s">
        <v>54</v>
      </c>
      <c r="B14" s="4">
        <v>78.7</v>
      </c>
      <c r="C14" s="4">
        <v>131.5</v>
      </c>
      <c r="D14" s="4">
        <v>172.2</v>
      </c>
      <c r="E14" s="4">
        <v>67.7</v>
      </c>
      <c r="F14" s="30"/>
      <c r="G14" s="2"/>
    </row>
    <row r="15" spans="1:7" x14ac:dyDescent="0.3">
      <c r="A15" s="1" t="s">
        <v>55</v>
      </c>
      <c r="B15" s="4">
        <v>541.29999999999995</v>
      </c>
      <c r="C15" s="4">
        <v>346.1</v>
      </c>
      <c r="D15" s="4">
        <v>299.10000000000002</v>
      </c>
      <c r="E15" s="4">
        <v>256.89999999999998</v>
      </c>
      <c r="F15" s="30"/>
      <c r="G15" s="2"/>
    </row>
    <row r="16" spans="1:7" x14ac:dyDescent="0.3">
      <c r="A16" s="1" t="s">
        <v>56</v>
      </c>
      <c r="B16" s="12">
        <v>1945.6</v>
      </c>
      <c r="C16" s="12">
        <v>2423.1999999999998</v>
      </c>
      <c r="D16" s="12">
        <v>2894.5</v>
      </c>
      <c r="E16" s="12">
        <v>2365.5</v>
      </c>
      <c r="F16" s="30"/>
      <c r="G16" s="2"/>
    </row>
    <row r="17" spans="1:7" ht="14.25" customHeight="1" x14ac:dyDescent="0.3">
      <c r="A17" s="1"/>
      <c r="B17" s="1"/>
      <c r="C17" s="1"/>
      <c r="D17" s="1"/>
      <c r="E17" s="1"/>
      <c r="F17" s="30"/>
      <c r="G17" s="2"/>
    </row>
    <row r="18" spans="1:7" ht="10.5" customHeight="1" x14ac:dyDescent="0.3">
      <c r="A18" s="1" t="s">
        <v>57</v>
      </c>
      <c r="B18" s="4">
        <v>5.9</v>
      </c>
      <c r="C18" s="4">
        <v>45</v>
      </c>
      <c r="D18" s="4">
        <v>18.5</v>
      </c>
      <c r="E18" s="4">
        <v>69.599999999999994</v>
      </c>
      <c r="F18" s="30"/>
      <c r="G18" s="2"/>
    </row>
    <row r="19" spans="1:7" x14ac:dyDescent="0.3">
      <c r="A19" s="1" t="s">
        <v>56</v>
      </c>
      <c r="B19" s="4">
        <v>130.80000000000001</v>
      </c>
      <c r="C19" s="4">
        <v>175.8</v>
      </c>
      <c r="D19" s="4">
        <v>194.3</v>
      </c>
      <c r="E19" s="12">
        <v>417.3</v>
      </c>
      <c r="F19" s="30"/>
      <c r="G19" s="2"/>
    </row>
    <row r="20" spans="1:7" x14ac:dyDescent="0.3">
      <c r="A20" s="1" t="s">
        <v>58</v>
      </c>
      <c r="B20" s="12">
        <v>0</v>
      </c>
      <c r="C20" s="12">
        <v>0</v>
      </c>
      <c r="D20" s="12">
        <v>0</v>
      </c>
      <c r="E20" s="12">
        <v>0</v>
      </c>
      <c r="F20" s="30"/>
      <c r="G20" s="2"/>
    </row>
    <row r="21" spans="1:7" x14ac:dyDescent="0.3">
      <c r="A21" s="40" t="s">
        <v>56</v>
      </c>
      <c r="B21" s="57">
        <v>0.2</v>
      </c>
      <c r="C21" s="57">
        <v>0.2</v>
      </c>
      <c r="D21" s="57">
        <v>0.2</v>
      </c>
      <c r="E21" s="57">
        <v>4.5</v>
      </c>
      <c r="F21" s="30"/>
      <c r="G21" s="2"/>
    </row>
    <row r="22" spans="1:7" ht="3.9" customHeight="1" x14ac:dyDescent="0.3">
      <c r="A22" s="1"/>
      <c r="B22" s="4"/>
      <c r="C22" s="4"/>
      <c r="D22" s="4"/>
      <c r="E22" s="4"/>
      <c r="F22" s="30"/>
      <c r="G22" s="2"/>
    </row>
    <row r="23" spans="1:7" ht="14.1" customHeight="1" x14ac:dyDescent="0.3">
      <c r="A23" s="1" t="s">
        <v>198</v>
      </c>
      <c r="B23" s="92"/>
      <c r="C23" s="92"/>
      <c r="D23" s="1"/>
      <c r="E23" s="92"/>
      <c r="F23" s="30"/>
      <c r="G23" s="2"/>
    </row>
    <row r="24" spans="1:7" ht="6.9" customHeight="1" x14ac:dyDescent="0.3">
      <c r="A24" s="1"/>
      <c r="B24" s="92"/>
      <c r="C24" s="92"/>
      <c r="D24" s="1"/>
      <c r="E24" s="1"/>
      <c r="F24" s="30"/>
      <c r="G24" s="15"/>
    </row>
    <row r="25" spans="1:7" ht="14.1" customHeight="1" x14ac:dyDescent="0.3">
      <c r="A25" s="1" t="s">
        <v>215</v>
      </c>
      <c r="B25" s="92"/>
      <c r="C25" s="92"/>
      <c r="D25" s="1"/>
      <c r="E25" s="92"/>
      <c r="F25" s="30"/>
      <c r="G25" s="2"/>
    </row>
    <row r="26" spans="1:7" ht="14.1" customHeight="1" x14ac:dyDescent="0.3">
      <c r="A26" s="61" t="s">
        <v>211</v>
      </c>
      <c r="B26" s="61"/>
      <c r="C26" s="61"/>
      <c r="D26" s="61"/>
      <c r="E26" s="61"/>
      <c r="F26" s="30"/>
      <c r="G26" s="2"/>
    </row>
    <row r="27" spans="1:7" ht="6.9" customHeight="1" x14ac:dyDescent="0.3">
      <c r="A27" s="92"/>
      <c r="B27" s="92"/>
      <c r="C27" s="92"/>
      <c r="D27" s="1"/>
      <c r="E27" s="92"/>
      <c r="F27" s="30"/>
      <c r="G27" s="2"/>
    </row>
    <row r="28" spans="1:7" ht="14.1" customHeight="1" x14ac:dyDescent="0.3">
      <c r="A28" s="1" t="s">
        <v>241</v>
      </c>
      <c r="B28" s="92"/>
      <c r="C28" s="92"/>
      <c r="D28" s="1"/>
      <c r="E28" s="92"/>
      <c r="F28" s="28"/>
    </row>
    <row r="29" spans="1:7" x14ac:dyDescent="0.3">
      <c r="A29" s="1"/>
      <c r="B29" s="109"/>
      <c r="C29" s="109"/>
      <c r="D29" s="109"/>
      <c r="E29" s="109"/>
      <c r="F29" s="7"/>
    </row>
    <row r="30" spans="1:7" x14ac:dyDescent="0.3">
      <c r="A30" s="1"/>
      <c r="B30" s="1"/>
      <c r="C30" s="1"/>
      <c r="D30" s="1"/>
      <c r="E30" s="1"/>
      <c r="F30" s="7"/>
    </row>
    <row r="31" spans="1:7" x14ac:dyDescent="0.3">
      <c r="A31" s="1"/>
      <c r="B31" s="4"/>
      <c r="C31" s="4"/>
      <c r="D31" s="4"/>
      <c r="E31" s="4"/>
      <c r="F31" s="7"/>
    </row>
    <row r="32" spans="1:7" x14ac:dyDescent="0.3">
      <c r="A32" s="1"/>
      <c r="B32" s="4"/>
      <c r="C32" s="4"/>
      <c r="D32" s="4"/>
      <c r="E32" s="4"/>
      <c r="F32" s="7"/>
    </row>
    <row r="33" spans="1:6" x14ac:dyDescent="0.3">
      <c r="A33" s="1"/>
      <c r="B33" s="4"/>
      <c r="C33" s="4"/>
      <c r="D33" s="4"/>
      <c r="E33" s="4"/>
      <c r="F33" s="7"/>
    </row>
    <row r="34" spans="1:6" x14ac:dyDescent="0.3">
      <c r="A34" s="1"/>
      <c r="B34" s="12"/>
      <c r="C34" s="12"/>
      <c r="D34" s="12"/>
      <c r="E34" s="12"/>
      <c r="F34" s="7"/>
    </row>
    <row r="35" spans="1:6" x14ac:dyDescent="0.3">
      <c r="A35" s="1"/>
      <c r="B35" s="1"/>
      <c r="C35" s="1"/>
      <c r="D35" s="1"/>
      <c r="E35" s="7"/>
      <c r="F35" s="7"/>
    </row>
    <row r="36" spans="1:6" x14ac:dyDescent="0.3">
      <c r="A36" s="1"/>
      <c r="B36" s="4"/>
      <c r="C36" s="4"/>
      <c r="D36" s="4"/>
      <c r="E36" s="4"/>
      <c r="F36" s="7"/>
    </row>
    <row r="37" spans="1:6" x14ac:dyDescent="0.3">
      <c r="A37" s="1"/>
      <c r="B37" s="16"/>
      <c r="C37" s="16"/>
      <c r="D37" s="16"/>
      <c r="E37" s="16"/>
      <c r="F37" s="7"/>
    </row>
    <row r="38" spans="1:6" x14ac:dyDescent="0.3">
      <c r="A38" s="1"/>
      <c r="B38" s="12"/>
      <c r="C38" s="12"/>
      <c r="D38" s="12"/>
      <c r="E38" s="4"/>
      <c r="F38" s="7"/>
    </row>
    <row r="39" spans="1:6" x14ac:dyDescent="0.3">
      <c r="A39" s="1"/>
      <c r="B39" s="4"/>
      <c r="C39" s="4"/>
      <c r="D39" s="4"/>
      <c r="E39" s="4"/>
      <c r="F39" s="7"/>
    </row>
    <row r="40" spans="1:6" ht="9.75" customHeight="1" x14ac:dyDescent="0.3">
      <c r="A40" s="1"/>
      <c r="B40" s="7"/>
      <c r="C40" s="7"/>
      <c r="D40" s="1"/>
      <c r="E40" s="7"/>
      <c r="F40" s="7"/>
    </row>
    <row r="41" spans="1:6" ht="10.5" customHeight="1" x14ac:dyDescent="0.3">
      <c r="A41" s="1"/>
      <c r="B41" s="7"/>
      <c r="C41" s="7"/>
      <c r="D41" s="1"/>
      <c r="E41" s="7"/>
      <c r="F41" s="7"/>
    </row>
    <row r="42" spans="1:6" ht="3.75" customHeight="1" x14ac:dyDescent="0.3">
      <c r="A42" s="7"/>
      <c r="B42" s="7"/>
      <c r="C42" s="7"/>
      <c r="D42" s="1"/>
      <c r="E42" s="7"/>
      <c r="F42" s="7"/>
    </row>
    <row r="43" spans="1:6" ht="25.5" customHeight="1" x14ac:dyDescent="0.3">
      <c r="A43" s="111"/>
      <c r="B43" s="111"/>
      <c r="C43" s="111"/>
      <c r="D43" s="111"/>
      <c r="E43" s="111"/>
      <c r="F43" s="7"/>
    </row>
    <row r="44" spans="1:6" x14ac:dyDescent="0.3">
      <c r="A44" s="1"/>
      <c r="B44" s="7"/>
      <c r="C44" s="7"/>
      <c r="D44" s="1"/>
      <c r="E44" s="7"/>
      <c r="F44" s="7"/>
    </row>
    <row r="45" spans="1:6" x14ac:dyDescent="0.3">
      <c r="D45" s="1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77734375" customWidth="1"/>
    <col min="2" max="5" width="13.109375" customWidth="1"/>
  </cols>
  <sheetData>
    <row r="1" spans="1:6" x14ac:dyDescent="0.3">
      <c r="A1" s="62" t="s">
        <v>192</v>
      </c>
      <c r="B1" s="1"/>
      <c r="C1" s="1"/>
      <c r="D1" s="1"/>
      <c r="E1" s="1"/>
      <c r="F1" s="30"/>
    </row>
    <row r="2" spans="1:6" x14ac:dyDescent="0.3">
      <c r="A2" s="38"/>
      <c r="B2" s="39" t="s">
        <v>220</v>
      </c>
      <c r="C2" s="39" t="s">
        <v>221</v>
      </c>
      <c r="D2" s="39" t="s">
        <v>222</v>
      </c>
      <c r="E2" s="39" t="s">
        <v>222</v>
      </c>
      <c r="F2" s="30"/>
    </row>
    <row r="3" spans="1:6" x14ac:dyDescent="0.3">
      <c r="A3" s="45" t="s">
        <v>1</v>
      </c>
      <c r="B3" s="41">
        <v>2024</v>
      </c>
      <c r="C3" s="41">
        <v>2024</v>
      </c>
      <c r="D3" s="41">
        <v>2024</v>
      </c>
      <c r="E3" s="41">
        <v>2023</v>
      </c>
      <c r="F3" s="1"/>
    </row>
    <row r="4" spans="1:6" x14ac:dyDescent="0.3">
      <c r="A4" s="48"/>
      <c r="B4" s="2"/>
      <c r="C4" s="2"/>
      <c r="D4" s="1"/>
      <c r="E4" s="2"/>
      <c r="F4" s="30"/>
    </row>
    <row r="5" spans="1:6" x14ac:dyDescent="0.3">
      <c r="A5" s="1"/>
      <c r="B5" s="112" t="s">
        <v>45</v>
      </c>
      <c r="C5" s="112"/>
      <c r="D5" s="112"/>
      <c r="E5" s="112"/>
      <c r="F5" s="17"/>
    </row>
    <row r="6" spans="1:6" x14ac:dyDescent="0.3">
      <c r="A6" s="1" t="s">
        <v>46</v>
      </c>
      <c r="B6" s="63"/>
      <c r="C6" s="63"/>
      <c r="D6" s="63"/>
      <c r="E6" s="63"/>
      <c r="F6" s="17"/>
    </row>
    <row r="7" spans="1:6" x14ac:dyDescent="0.3">
      <c r="A7" s="1" t="s">
        <v>59</v>
      </c>
      <c r="B7" s="1">
        <v>163</v>
      </c>
      <c r="C7" s="1">
        <v>165</v>
      </c>
      <c r="D7" s="1">
        <v>158</v>
      </c>
      <c r="E7" s="1">
        <v>172</v>
      </c>
      <c r="F7" s="17"/>
    </row>
    <row r="8" spans="1:6" x14ac:dyDescent="0.3">
      <c r="A8" s="1" t="s">
        <v>60</v>
      </c>
      <c r="B8" s="3">
        <v>1385</v>
      </c>
      <c r="C8" s="3">
        <v>1550</v>
      </c>
      <c r="D8" s="3">
        <v>1708</v>
      </c>
      <c r="E8" s="3">
        <v>1882</v>
      </c>
      <c r="F8" s="17"/>
    </row>
    <row r="9" spans="1:6" x14ac:dyDescent="0.3">
      <c r="A9" s="1" t="s">
        <v>61</v>
      </c>
      <c r="B9" s="4">
        <v>7.4</v>
      </c>
      <c r="C9" s="4">
        <v>7.2</v>
      </c>
      <c r="D9" s="4">
        <v>7.9</v>
      </c>
      <c r="E9" s="1">
        <v>7.8</v>
      </c>
      <c r="F9" s="17"/>
    </row>
    <row r="10" spans="1:6" x14ac:dyDescent="0.3">
      <c r="A10" s="1"/>
      <c r="B10" s="1"/>
      <c r="C10" s="1"/>
      <c r="D10" s="1"/>
      <c r="E10" s="1"/>
      <c r="F10" s="17"/>
    </row>
    <row r="11" spans="1:6" x14ac:dyDescent="0.3">
      <c r="A11" s="1" t="s">
        <v>62</v>
      </c>
      <c r="B11" s="1">
        <v>163</v>
      </c>
      <c r="C11" s="1">
        <v>164</v>
      </c>
      <c r="D11" s="1">
        <v>157</v>
      </c>
      <c r="E11" s="1">
        <v>172</v>
      </c>
      <c r="F11" s="17"/>
    </row>
    <row r="12" spans="1:6" x14ac:dyDescent="0.3">
      <c r="A12" s="1" t="s">
        <v>60</v>
      </c>
      <c r="B12" s="3">
        <v>1378</v>
      </c>
      <c r="C12" s="3">
        <v>1542</v>
      </c>
      <c r="D12" s="3">
        <v>1700</v>
      </c>
      <c r="E12" s="3">
        <v>1875</v>
      </c>
      <c r="F12" s="17"/>
    </row>
    <row r="13" spans="1:6" x14ac:dyDescent="0.3">
      <c r="A13" s="1" t="s">
        <v>61</v>
      </c>
      <c r="B13" s="4">
        <v>7.4</v>
      </c>
      <c r="C13" s="4">
        <v>7.1</v>
      </c>
      <c r="D13" s="4">
        <v>7.9</v>
      </c>
      <c r="E13" s="1">
        <v>7.8</v>
      </c>
      <c r="F13" s="17"/>
    </row>
    <row r="14" spans="1:6" x14ac:dyDescent="0.3">
      <c r="A14" s="1"/>
      <c r="B14" s="1"/>
      <c r="C14" s="1"/>
      <c r="D14" s="1"/>
      <c r="E14" s="1"/>
      <c r="F14" s="30"/>
    </row>
    <row r="15" spans="1:6" x14ac:dyDescent="0.3">
      <c r="A15" s="1" t="s">
        <v>63</v>
      </c>
      <c r="B15" s="3">
        <v>1075</v>
      </c>
      <c r="C15" s="3">
        <v>896</v>
      </c>
      <c r="D15" s="3">
        <v>766</v>
      </c>
      <c r="E15" s="3">
        <v>1073</v>
      </c>
      <c r="F15" s="32"/>
    </row>
    <row r="16" spans="1:6" x14ac:dyDescent="0.3">
      <c r="A16" s="1" t="s">
        <v>60</v>
      </c>
      <c r="B16" s="3">
        <v>8500</v>
      </c>
      <c r="C16" s="3">
        <v>9396</v>
      </c>
      <c r="D16" s="3">
        <v>10162</v>
      </c>
      <c r="E16" s="3">
        <v>11101</v>
      </c>
      <c r="F16" s="32"/>
    </row>
    <row r="17" spans="1:6" x14ac:dyDescent="0.3">
      <c r="A17" s="1" t="s">
        <v>64</v>
      </c>
      <c r="B17" s="1">
        <v>324</v>
      </c>
      <c r="C17" s="1">
        <v>403</v>
      </c>
      <c r="D17" s="1">
        <v>431</v>
      </c>
      <c r="E17" s="1">
        <v>571</v>
      </c>
      <c r="F17" s="33"/>
    </row>
    <row r="18" spans="1:6" x14ac:dyDescent="0.3">
      <c r="A18" s="1" t="s">
        <v>60</v>
      </c>
      <c r="B18" s="3">
        <v>1457</v>
      </c>
      <c r="C18" s="3">
        <v>1860</v>
      </c>
      <c r="D18" s="3">
        <v>2291</v>
      </c>
      <c r="E18" s="3">
        <v>2334</v>
      </c>
      <c r="F18" s="33"/>
    </row>
    <row r="19" spans="1:6" ht="8.25" customHeight="1" x14ac:dyDescent="0.3">
      <c r="A19" s="1"/>
      <c r="B19" s="1"/>
      <c r="C19" s="1"/>
      <c r="D19" s="1"/>
      <c r="E19" s="1"/>
      <c r="F19" s="33"/>
    </row>
    <row r="20" spans="1:6" x14ac:dyDescent="0.3">
      <c r="A20" s="1" t="s">
        <v>65</v>
      </c>
      <c r="B20" s="4">
        <v>36.6</v>
      </c>
      <c r="C20" s="4">
        <v>37.5</v>
      </c>
      <c r="D20" s="4">
        <v>29.1</v>
      </c>
      <c r="E20" s="4">
        <v>26.3</v>
      </c>
      <c r="F20" s="33"/>
    </row>
    <row r="21" spans="1:6" x14ac:dyDescent="0.3">
      <c r="A21" s="1" t="s">
        <v>60</v>
      </c>
      <c r="B21" s="1">
        <v>250.4</v>
      </c>
      <c r="C21" s="1">
        <v>287.89999999999998</v>
      </c>
      <c r="D21" s="4">
        <v>317</v>
      </c>
      <c r="E21" s="4">
        <v>304.89999999999998</v>
      </c>
      <c r="F21" s="33"/>
    </row>
    <row r="22" spans="1:6" x14ac:dyDescent="0.3">
      <c r="A22" s="1" t="s">
        <v>64</v>
      </c>
      <c r="B22" s="54">
        <v>0</v>
      </c>
      <c r="C22" s="54">
        <v>1.9</v>
      </c>
      <c r="D22" s="54">
        <v>-0.4</v>
      </c>
      <c r="E22" s="54">
        <v>0.9</v>
      </c>
      <c r="F22" s="33"/>
    </row>
    <row r="23" spans="1:6" x14ac:dyDescent="0.3">
      <c r="A23" s="1" t="s">
        <v>60</v>
      </c>
      <c r="B23" s="1">
        <v>3.4</v>
      </c>
      <c r="C23" s="1">
        <v>5.3</v>
      </c>
      <c r="D23" s="1">
        <v>4.8</v>
      </c>
      <c r="E23" s="1">
        <v>5.8</v>
      </c>
      <c r="F23" s="33"/>
    </row>
    <row r="24" spans="1:6" x14ac:dyDescent="0.3">
      <c r="A24" s="1"/>
      <c r="B24" s="1"/>
      <c r="C24" s="1"/>
      <c r="D24" s="1"/>
      <c r="E24" s="1"/>
      <c r="F24" s="33"/>
    </row>
    <row r="25" spans="1:6" x14ac:dyDescent="0.3">
      <c r="A25" s="1"/>
      <c r="B25" s="114" t="s">
        <v>51</v>
      </c>
      <c r="C25" s="114"/>
      <c r="D25" s="114"/>
      <c r="E25" s="114"/>
      <c r="F25" s="1"/>
    </row>
    <row r="26" spans="1:6" x14ac:dyDescent="0.3">
      <c r="A26" s="1" t="s">
        <v>52</v>
      </c>
      <c r="B26" s="1"/>
      <c r="C26" s="1"/>
      <c r="D26" s="1"/>
      <c r="E26" s="1"/>
      <c r="F26" s="30"/>
    </row>
    <row r="27" spans="1:6" x14ac:dyDescent="0.3">
      <c r="A27" s="1" t="s">
        <v>67</v>
      </c>
      <c r="B27" s="1">
        <v>743.1</v>
      </c>
      <c r="C27" s="1">
        <v>952.3</v>
      </c>
      <c r="D27" s="18">
        <v>1111</v>
      </c>
      <c r="E27" s="12">
        <v>462.2</v>
      </c>
      <c r="F27" s="30"/>
    </row>
    <row r="28" spans="1:6" x14ac:dyDescent="0.3">
      <c r="A28" s="1" t="s">
        <v>66</v>
      </c>
      <c r="B28" s="18">
        <v>2248.1</v>
      </c>
      <c r="C28" s="18">
        <v>3200.4</v>
      </c>
      <c r="D28" s="18">
        <v>4311.3999999999996</v>
      </c>
      <c r="E28" s="18">
        <v>2802.1</v>
      </c>
      <c r="F28" s="30"/>
    </row>
    <row r="29" spans="1:6" x14ac:dyDescent="0.3">
      <c r="A29" s="1" t="s">
        <v>68</v>
      </c>
      <c r="B29" s="1">
        <v>34.799999999999997</v>
      </c>
      <c r="C29" s="1">
        <v>11.7</v>
      </c>
      <c r="D29" s="1">
        <v>10.199999999999999</v>
      </c>
      <c r="E29" s="12">
        <v>45</v>
      </c>
      <c r="F29" s="30"/>
    </row>
    <row r="30" spans="1:6" x14ac:dyDescent="0.3">
      <c r="A30" s="1" t="s">
        <v>66</v>
      </c>
      <c r="B30" s="1">
        <v>209.4</v>
      </c>
      <c r="C30" s="1">
        <v>221.1</v>
      </c>
      <c r="D30" s="1">
        <v>231.3</v>
      </c>
      <c r="E30" s="12">
        <v>234</v>
      </c>
      <c r="F30" s="30"/>
    </row>
    <row r="31" spans="1:6" x14ac:dyDescent="0.3">
      <c r="A31" s="1" t="s">
        <v>69</v>
      </c>
      <c r="B31" s="4">
        <v>0</v>
      </c>
      <c r="C31" s="4">
        <v>99.3</v>
      </c>
      <c r="D31" s="4">
        <v>42.9</v>
      </c>
      <c r="E31" s="12">
        <v>0</v>
      </c>
      <c r="F31" s="30"/>
    </row>
    <row r="32" spans="1:6" x14ac:dyDescent="0.3">
      <c r="A32" s="40" t="s">
        <v>66</v>
      </c>
      <c r="B32" s="57">
        <v>96.8</v>
      </c>
      <c r="C32" s="57">
        <v>196.1</v>
      </c>
      <c r="D32" s="57">
        <v>239</v>
      </c>
      <c r="E32" s="58">
        <v>117.8</v>
      </c>
      <c r="F32" s="30"/>
    </row>
    <row r="33" spans="1:6" ht="3.9" customHeight="1" x14ac:dyDescent="0.3">
      <c r="A33" s="1"/>
      <c r="B33" s="3"/>
      <c r="C33" s="3"/>
      <c r="D33" s="3"/>
      <c r="E33" s="3"/>
      <c r="F33" s="3"/>
    </row>
    <row r="34" spans="1:6" ht="14.1" customHeight="1" x14ac:dyDescent="0.3">
      <c r="A34" s="1" t="s">
        <v>34</v>
      </c>
      <c r="B34" s="19"/>
      <c r="C34" s="19"/>
      <c r="D34" s="1"/>
      <c r="E34" s="1"/>
      <c r="F34" s="30"/>
    </row>
    <row r="35" spans="1:6" ht="14.1" customHeight="1" x14ac:dyDescent="0.3">
      <c r="A35" s="1" t="s">
        <v>70</v>
      </c>
      <c r="B35" s="92"/>
      <c r="C35" s="92"/>
      <c r="D35" s="92"/>
      <c r="E35" s="92"/>
      <c r="F35" s="30"/>
    </row>
    <row r="36" spans="1:6" ht="6.9" customHeight="1" x14ac:dyDescent="0.3">
      <c r="A36" s="1"/>
      <c r="B36" s="92"/>
      <c r="C36" s="92"/>
      <c r="D36" s="92"/>
      <c r="E36" s="92"/>
      <c r="F36" s="30"/>
    </row>
    <row r="37" spans="1:6" ht="14.1" customHeight="1" x14ac:dyDescent="0.3">
      <c r="A37" s="1" t="s">
        <v>216</v>
      </c>
      <c r="B37" s="95"/>
      <c r="C37" s="95"/>
      <c r="D37" s="95"/>
      <c r="E37" s="95"/>
      <c r="F37" s="30"/>
    </row>
    <row r="38" spans="1:6" ht="14.1" customHeight="1" x14ac:dyDescent="0.3">
      <c r="A38" s="1" t="s">
        <v>212</v>
      </c>
      <c r="B38" s="21"/>
      <c r="C38" s="21"/>
      <c r="D38" s="21"/>
      <c r="E38" s="21"/>
      <c r="F38" s="34"/>
    </row>
    <row r="39" spans="1:6" ht="6.9" customHeight="1" x14ac:dyDescent="0.3">
      <c r="A39" s="1"/>
      <c r="B39" s="21"/>
      <c r="C39" s="21"/>
      <c r="D39" s="21"/>
      <c r="E39" s="21"/>
      <c r="F39" s="34"/>
    </row>
    <row r="40" spans="1:6" ht="14.1" customHeight="1" x14ac:dyDescent="0.3">
      <c r="A40" s="1" t="s">
        <v>241</v>
      </c>
      <c r="B40" s="21"/>
      <c r="C40" s="21"/>
      <c r="D40" s="21"/>
      <c r="E40" s="21"/>
      <c r="F40" s="30"/>
    </row>
    <row r="41" spans="1:6" x14ac:dyDescent="0.3">
      <c r="A41" s="1"/>
      <c r="B41" s="21"/>
      <c r="C41" s="21"/>
      <c r="D41" s="21"/>
      <c r="E41" s="21"/>
      <c r="F41" s="34"/>
    </row>
    <row r="42" spans="1:6" x14ac:dyDescent="0.3">
      <c r="A42" s="1"/>
      <c r="B42" s="4"/>
      <c r="C42" s="18"/>
      <c r="D42" s="18"/>
      <c r="E42" s="12"/>
      <c r="F42" s="7"/>
    </row>
    <row r="43" spans="1:6" x14ac:dyDescent="0.3">
      <c r="A43" s="1"/>
      <c r="B43" s="4"/>
      <c r="C43" s="4"/>
      <c r="D43" s="4"/>
      <c r="E43" s="4"/>
      <c r="F43" s="7"/>
    </row>
    <row r="44" spans="1:6" x14ac:dyDescent="0.3">
      <c r="A44" s="1"/>
      <c r="B44" s="18"/>
      <c r="C44" s="18"/>
      <c r="D44" s="18"/>
      <c r="E44" s="12"/>
      <c r="F44" s="7"/>
    </row>
    <row r="45" spans="1:6" ht="3" customHeight="1" x14ac:dyDescent="0.3">
      <c r="A45" s="1"/>
      <c r="B45" s="3"/>
      <c r="C45" s="3"/>
      <c r="D45" s="3"/>
      <c r="E45" s="3"/>
      <c r="F45" s="3"/>
    </row>
    <row r="46" spans="1:6" ht="10.5" customHeight="1" x14ac:dyDescent="0.3">
      <c r="A46" s="1"/>
      <c r="B46" s="19"/>
      <c r="C46" s="19"/>
      <c r="D46" s="1"/>
      <c r="E46" s="1"/>
      <c r="F46" s="7"/>
    </row>
    <row r="47" spans="1:6" ht="13.5" customHeight="1" x14ac:dyDescent="0.3">
      <c r="A47" s="1"/>
      <c r="B47" s="19"/>
      <c r="C47" s="19"/>
      <c r="D47" s="1"/>
      <c r="E47" s="1"/>
      <c r="F47" s="7"/>
    </row>
    <row r="48" spans="1:6" ht="26.25" customHeight="1" x14ac:dyDescent="0.3">
      <c r="A48" s="113"/>
      <c r="B48" s="113"/>
      <c r="C48" s="113"/>
      <c r="D48" s="113"/>
      <c r="E48" s="113"/>
      <c r="F48" s="7"/>
    </row>
    <row r="49" spans="1:6" x14ac:dyDescent="0.3">
      <c r="A49" s="1"/>
      <c r="B49" s="20"/>
      <c r="C49" s="20"/>
      <c r="D49" s="20"/>
      <c r="E49" s="20"/>
      <c r="F49" s="7"/>
    </row>
    <row r="50" spans="1:6" x14ac:dyDescent="0.3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5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40" t="s">
        <v>193</v>
      </c>
      <c r="B1" s="88"/>
      <c r="C1" s="89"/>
      <c r="D1" s="40"/>
      <c r="E1" s="40"/>
      <c r="F1" s="30"/>
    </row>
    <row r="2" spans="1:6" x14ac:dyDescent="0.3">
      <c r="A2" s="1"/>
      <c r="B2" s="2" t="s">
        <v>221</v>
      </c>
      <c r="C2" s="2" t="s">
        <v>222</v>
      </c>
      <c r="D2" s="2" t="s">
        <v>223</v>
      </c>
      <c r="E2" s="2" t="s">
        <v>223</v>
      </c>
      <c r="F2" s="30"/>
    </row>
    <row r="3" spans="1:6" x14ac:dyDescent="0.3">
      <c r="A3" s="45" t="s">
        <v>1</v>
      </c>
      <c r="B3" s="40">
        <v>2024</v>
      </c>
      <c r="C3" s="40">
        <v>2024</v>
      </c>
      <c r="D3" s="40">
        <v>2024</v>
      </c>
      <c r="E3" s="40">
        <v>2023</v>
      </c>
      <c r="F3" s="30"/>
    </row>
    <row r="4" spans="1:6" x14ac:dyDescent="0.3">
      <c r="A4" s="48"/>
      <c r="B4" s="2"/>
      <c r="C4" s="2"/>
      <c r="D4" s="2"/>
      <c r="E4" s="2"/>
      <c r="F4" s="30"/>
    </row>
    <row r="5" spans="1:6" x14ac:dyDescent="0.3">
      <c r="A5" s="48"/>
      <c r="B5" s="109" t="s">
        <v>71</v>
      </c>
      <c r="C5" s="109"/>
      <c r="D5" s="109"/>
      <c r="E5" s="109"/>
      <c r="F5" s="30"/>
    </row>
    <row r="6" spans="1:6" x14ac:dyDescent="0.3">
      <c r="A6" s="1" t="s">
        <v>72</v>
      </c>
      <c r="B6" s="64"/>
      <c r="C6" s="1"/>
      <c r="D6" s="1"/>
      <c r="E6" s="1"/>
      <c r="F6" s="30"/>
    </row>
    <row r="7" spans="1:6" x14ac:dyDescent="0.3">
      <c r="A7" s="1" t="s">
        <v>73</v>
      </c>
      <c r="B7" s="14">
        <v>60.82</v>
      </c>
      <c r="C7" s="14">
        <v>57.58</v>
      </c>
      <c r="D7" s="14">
        <v>56.33</v>
      </c>
      <c r="E7" s="14">
        <v>66.67</v>
      </c>
      <c r="F7" s="30"/>
    </row>
    <row r="8" spans="1:6" x14ac:dyDescent="0.3">
      <c r="A8" s="1" t="s">
        <v>74</v>
      </c>
      <c r="B8" s="14">
        <v>69.94</v>
      </c>
      <c r="C8" s="14">
        <v>64.930000000000007</v>
      </c>
      <c r="D8" s="14">
        <v>61.16</v>
      </c>
      <c r="E8" s="14">
        <v>78.86</v>
      </c>
      <c r="F8" s="35"/>
    </row>
    <row r="9" spans="1:6" x14ac:dyDescent="0.3">
      <c r="A9" s="1" t="s">
        <v>75</v>
      </c>
      <c r="B9" s="14">
        <v>174.64</v>
      </c>
      <c r="C9" s="14">
        <v>172.47</v>
      </c>
      <c r="D9" s="14">
        <v>156.18</v>
      </c>
      <c r="E9" s="14">
        <v>174.65</v>
      </c>
      <c r="F9" s="35"/>
    </row>
    <row r="10" spans="1:6" x14ac:dyDescent="0.3">
      <c r="A10" s="1" t="s">
        <v>76</v>
      </c>
      <c r="B10" s="92"/>
      <c r="C10" s="92"/>
      <c r="D10" s="92"/>
      <c r="E10" s="92"/>
      <c r="F10" s="35"/>
    </row>
    <row r="11" spans="1:6" x14ac:dyDescent="0.3">
      <c r="A11" s="1" t="s">
        <v>77</v>
      </c>
      <c r="B11" s="65">
        <v>83.2</v>
      </c>
      <c r="C11" s="65">
        <v>81.900000000000006</v>
      </c>
      <c r="D11" s="65" t="s">
        <v>50</v>
      </c>
      <c r="E11" s="65">
        <v>96</v>
      </c>
      <c r="F11" s="35"/>
    </row>
    <row r="12" spans="1:6" x14ac:dyDescent="0.3">
      <c r="A12" s="64"/>
      <c r="B12" s="92"/>
      <c r="C12" s="92"/>
      <c r="D12" s="92"/>
      <c r="E12" s="92"/>
      <c r="F12" s="1"/>
    </row>
    <row r="13" spans="1:6" x14ac:dyDescent="0.3">
      <c r="A13" s="1" t="s">
        <v>78</v>
      </c>
      <c r="B13" s="92"/>
      <c r="C13" s="92"/>
      <c r="D13" s="92"/>
      <c r="E13" s="92"/>
      <c r="F13" s="1"/>
    </row>
    <row r="14" spans="1:6" x14ac:dyDescent="0.3">
      <c r="A14" s="1" t="s">
        <v>79</v>
      </c>
      <c r="B14" s="14">
        <v>87.05</v>
      </c>
      <c r="C14" s="14">
        <v>83.41</v>
      </c>
      <c r="D14" s="14">
        <v>81.41</v>
      </c>
      <c r="E14" s="14">
        <v>93.86</v>
      </c>
      <c r="F14" s="14"/>
    </row>
    <row r="15" spans="1:6" x14ac:dyDescent="0.3">
      <c r="A15" s="1" t="s">
        <v>80</v>
      </c>
      <c r="B15" s="14">
        <v>89.75</v>
      </c>
      <c r="C15" s="14">
        <v>84.63</v>
      </c>
      <c r="D15" s="14">
        <v>82.31</v>
      </c>
      <c r="E15" s="14">
        <v>96.63</v>
      </c>
      <c r="F15" s="14"/>
    </row>
    <row r="16" spans="1:6" x14ac:dyDescent="0.3">
      <c r="A16" s="1" t="s">
        <v>81</v>
      </c>
      <c r="B16" s="14">
        <v>89.25</v>
      </c>
      <c r="C16" s="14">
        <v>84.13</v>
      </c>
      <c r="D16" s="14">
        <v>81.81</v>
      </c>
      <c r="E16" s="14">
        <v>96.13</v>
      </c>
      <c r="F16" s="35"/>
    </row>
    <row r="17" spans="1:6" x14ac:dyDescent="0.3">
      <c r="A17" s="1" t="s">
        <v>82</v>
      </c>
      <c r="B17" s="65" t="s">
        <v>83</v>
      </c>
      <c r="C17" s="65" t="s">
        <v>83</v>
      </c>
      <c r="D17" s="65" t="s">
        <v>83</v>
      </c>
      <c r="E17" s="65" t="s">
        <v>83</v>
      </c>
      <c r="F17" s="35"/>
    </row>
    <row r="18" spans="1:6" x14ac:dyDescent="0.3">
      <c r="A18" s="1"/>
      <c r="B18" s="1"/>
      <c r="C18" s="1"/>
      <c r="D18" s="1"/>
      <c r="E18" s="66"/>
      <c r="F18" s="1"/>
    </row>
    <row r="19" spans="1:6" x14ac:dyDescent="0.3">
      <c r="A19" s="1"/>
      <c r="B19" s="109" t="s">
        <v>84</v>
      </c>
      <c r="C19" s="109"/>
      <c r="D19" s="109"/>
      <c r="E19" s="109"/>
      <c r="F19" s="1"/>
    </row>
    <row r="20" spans="1:6" x14ac:dyDescent="0.3">
      <c r="A20" s="1" t="s">
        <v>85</v>
      </c>
      <c r="B20" s="1"/>
      <c r="C20" s="1"/>
      <c r="D20" s="1"/>
      <c r="E20" s="1"/>
      <c r="F20" s="1"/>
    </row>
    <row r="21" spans="1:6" x14ac:dyDescent="0.3">
      <c r="A21" s="1" t="s">
        <v>86</v>
      </c>
      <c r="B21" s="65">
        <v>1.28</v>
      </c>
      <c r="C21" s="65" t="s">
        <v>83</v>
      </c>
      <c r="D21" s="65" t="s">
        <v>83</v>
      </c>
      <c r="E21" s="65" t="s">
        <v>83</v>
      </c>
      <c r="F21" s="30"/>
    </row>
    <row r="22" spans="1:6" x14ac:dyDescent="0.3">
      <c r="A22" s="1" t="s">
        <v>87</v>
      </c>
      <c r="B22" s="65">
        <v>2.27</v>
      </c>
      <c r="C22" s="65">
        <v>2.34</v>
      </c>
      <c r="D22" s="65">
        <v>2.2599999999999998</v>
      </c>
      <c r="E22" s="65">
        <v>2.2999999999999998</v>
      </c>
      <c r="F22" s="30"/>
    </row>
    <row r="23" spans="1:6" x14ac:dyDescent="0.3">
      <c r="A23" s="1" t="s">
        <v>88</v>
      </c>
      <c r="B23" s="65">
        <v>1.62</v>
      </c>
      <c r="C23" s="65" t="s">
        <v>83</v>
      </c>
      <c r="D23" s="65" t="s">
        <v>83</v>
      </c>
      <c r="E23" s="65" t="s">
        <v>83</v>
      </c>
      <c r="F23" s="30"/>
    </row>
    <row r="24" spans="1:6" x14ac:dyDescent="0.3">
      <c r="A24" s="1" t="s">
        <v>89</v>
      </c>
      <c r="B24" s="65">
        <v>3.61</v>
      </c>
      <c r="C24" s="65">
        <v>3.39</v>
      </c>
      <c r="D24" s="65" t="s">
        <v>83</v>
      </c>
      <c r="E24" s="65" t="s">
        <v>83</v>
      </c>
      <c r="F24" s="30"/>
    </row>
    <row r="25" spans="1:6" x14ac:dyDescent="0.3">
      <c r="A25" s="1" t="s">
        <v>90</v>
      </c>
      <c r="B25" s="65">
        <v>2.93</v>
      </c>
      <c r="C25" s="65" t="s">
        <v>83</v>
      </c>
      <c r="D25" s="65" t="s">
        <v>83</v>
      </c>
      <c r="E25" s="65" t="s">
        <v>83</v>
      </c>
      <c r="F25" s="30"/>
    </row>
    <row r="26" spans="1:6" x14ac:dyDescent="0.3">
      <c r="A26" s="40" t="s">
        <v>91</v>
      </c>
      <c r="B26" s="67">
        <v>4.05</v>
      </c>
      <c r="C26" s="67">
        <v>4.1399999999999997</v>
      </c>
      <c r="D26" s="67">
        <v>4.0599999999999996</v>
      </c>
      <c r="E26" s="67">
        <v>4.25</v>
      </c>
      <c r="F26" s="30"/>
    </row>
    <row r="27" spans="1:6" ht="3.9" customHeight="1" x14ac:dyDescent="0.3">
      <c r="A27" s="1"/>
      <c r="B27" s="1"/>
      <c r="C27" s="1"/>
      <c r="D27" s="1"/>
      <c r="E27" s="68"/>
      <c r="F27" s="30"/>
    </row>
    <row r="28" spans="1:6" ht="14.1" customHeight="1" x14ac:dyDescent="0.3">
      <c r="A28" s="1" t="s">
        <v>205</v>
      </c>
      <c r="B28" s="69"/>
      <c r="C28" s="65"/>
      <c r="D28" s="1"/>
      <c r="E28" s="70"/>
      <c r="F28" s="30"/>
    </row>
    <row r="29" spans="1:6" ht="14.1" customHeight="1" x14ac:dyDescent="0.3">
      <c r="A29" s="1" t="s">
        <v>206</v>
      </c>
      <c r="B29" s="69"/>
      <c r="C29" s="92"/>
      <c r="D29" s="92"/>
      <c r="E29" s="92"/>
      <c r="F29" s="30"/>
    </row>
    <row r="30" spans="1:6" ht="6.9" customHeight="1" x14ac:dyDescent="0.3">
      <c r="A30" s="1"/>
      <c r="B30" s="69"/>
      <c r="C30" s="92"/>
      <c r="D30" s="92"/>
      <c r="E30" s="92"/>
      <c r="F30" s="30"/>
    </row>
    <row r="31" spans="1:6" ht="14.1" customHeight="1" x14ac:dyDescent="0.3">
      <c r="A31" s="1" t="s">
        <v>217</v>
      </c>
      <c r="B31" s="93"/>
      <c r="C31" s="92"/>
      <c r="D31" s="92"/>
      <c r="E31" s="92"/>
      <c r="F31" s="30"/>
    </row>
    <row r="32" spans="1:6" ht="14.1" customHeight="1" x14ac:dyDescent="0.3">
      <c r="A32" s="1" t="s">
        <v>213</v>
      </c>
      <c r="B32" s="93"/>
      <c r="C32" s="92"/>
      <c r="D32" s="92"/>
      <c r="E32" s="92"/>
      <c r="F32" s="30"/>
    </row>
    <row r="33" spans="1:6" ht="6.9" customHeight="1" x14ac:dyDescent="0.3">
      <c r="A33" s="1"/>
      <c r="B33" s="93"/>
      <c r="C33" s="92"/>
      <c r="D33" s="92"/>
      <c r="E33" s="92"/>
      <c r="F33" s="30"/>
    </row>
    <row r="34" spans="1:6" ht="14.1" customHeight="1" x14ac:dyDescent="0.3">
      <c r="A34" s="1" t="s">
        <v>241</v>
      </c>
      <c r="B34" s="93"/>
      <c r="C34" s="92"/>
      <c r="D34" s="92"/>
      <c r="E34" s="92"/>
      <c r="F34" s="30"/>
    </row>
    <row r="35" spans="1:6" x14ac:dyDescent="0.3">
      <c r="A35" s="7"/>
      <c r="B35" s="23"/>
      <c r="C35" s="7"/>
      <c r="D35" s="7"/>
      <c r="E35" s="7"/>
      <c r="F35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40" t="s">
        <v>194</v>
      </c>
      <c r="B1" s="40"/>
      <c r="C1" s="71"/>
      <c r="D1" s="72"/>
      <c r="E1" s="72"/>
      <c r="F1" s="1"/>
      <c r="G1" s="8"/>
    </row>
    <row r="2" spans="1:7" x14ac:dyDescent="0.3">
      <c r="A2" s="1"/>
      <c r="B2" s="9" t="s">
        <v>220</v>
      </c>
      <c r="C2" s="9" t="s">
        <v>221</v>
      </c>
      <c r="D2" s="9" t="s">
        <v>222</v>
      </c>
      <c r="E2" s="9" t="s">
        <v>222</v>
      </c>
      <c r="F2" s="9"/>
      <c r="G2" s="8"/>
    </row>
    <row r="3" spans="1:7" x14ac:dyDescent="0.3">
      <c r="A3" s="45" t="s">
        <v>1</v>
      </c>
      <c r="B3" s="41">
        <v>2024</v>
      </c>
      <c r="C3" s="41">
        <v>2024</v>
      </c>
      <c r="D3" s="41">
        <v>2024</v>
      </c>
      <c r="E3" s="41">
        <v>2023</v>
      </c>
      <c r="F3" s="10"/>
      <c r="G3" s="8"/>
    </row>
    <row r="4" spans="1:7" ht="8.25" customHeight="1" x14ac:dyDescent="0.3">
      <c r="A4" s="48"/>
      <c r="B4" s="9"/>
      <c r="C4" s="9"/>
      <c r="D4" s="9"/>
      <c r="E4" s="9"/>
      <c r="F4" s="9"/>
      <c r="G4" s="8"/>
    </row>
    <row r="5" spans="1:7" x14ac:dyDescent="0.3">
      <c r="A5" s="1"/>
      <c r="B5" s="115" t="s">
        <v>51</v>
      </c>
      <c r="C5" s="115"/>
      <c r="D5" s="115"/>
      <c r="E5" s="115"/>
      <c r="F5" s="37"/>
      <c r="G5" s="8"/>
    </row>
    <row r="6" spans="1:7" ht="7.5" customHeight="1" x14ac:dyDescent="0.3">
      <c r="A6" s="1"/>
      <c r="B6" s="51"/>
      <c r="C6" s="11"/>
      <c r="D6" s="90"/>
      <c r="E6" s="90"/>
      <c r="F6" s="11"/>
      <c r="G6" s="8"/>
    </row>
    <row r="7" spans="1:7" x14ac:dyDescent="0.3">
      <c r="A7" s="1" t="s">
        <v>92</v>
      </c>
      <c r="B7" s="3">
        <f>SUM(B8:B12)</f>
        <v>258455.09999999998</v>
      </c>
      <c r="C7" s="3">
        <f>SUM(C8:C12)</f>
        <v>257233.3</v>
      </c>
      <c r="D7" s="3">
        <f>SUM(D8:D12)</f>
        <v>734439.89999999991</v>
      </c>
      <c r="E7" s="3">
        <f>SUM(E8:E12)</f>
        <v>230600.40000000002</v>
      </c>
      <c r="F7" s="3"/>
      <c r="G7" s="8"/>
    </row>
    <row r="8" spans="1:7" x14ac:dyDescent="0.3">
      <c r="A8" s="1" t="s">
        <v>93</v>
      </c>
      <c r="B8" s="3">
        <v>47053</v>
      </c>
      <c r="C8" s="3">
        <v>49482.1</v>
      </c>
      <c r="D8" s="3">
        <v>533978</v>
      </c>
      <c r="E8" s="3">
        <v>48210.6</v>
      </c>
      <c r="F8" s="3"/>
      <c r="G8" s="8"/>
    </row>
    <row r="9" spans="1:7" x14ac:dyDescent="0.3">
      <c r="A9" s="1" t="s">
        <v>94</v>
      </c>
      <c r="B9" s="3">
        <v>28758.9</v>
      </c>
      <c r="C9" s="3">
        <v>30214.400000000001</v>
      </c>
      <c r="D9" s="3">
        <v>25283</v>
      </c>
      <c r="E9" s="3">
        <v>20418</v>
      </c>
      <c r="F9" s="3"/>
      <c r="G9" s="8"/>
    </row>
    <row r="10" spans="1:7" x14ac:dyDescent="0.3">
      <c r="A10" s="1" t="s">
        <v>95</v>
      </c>
      <c r="B10" s="3">
        <v>3849.3</v>
      </c>
      <c r="C10" s="3">
        <v>4337.3999999999996</v>
      </c>
      <c r="D10" s="3">
        <v>4176.5</v>
      </c>
      <c r="E10" s="3">
        <v>3880.3</v>
      </c>
      <c r="F10" s="3"/>
      <c r="G10" s="8"/>
    </row>
    <row r="11" spans="1:7" x14ac:dyDescent="0.3">
      <c r="A11" s="1" t="s">
        <v>96</v>
      </c>
      <c r="B11" s="3">
        <v>386.4</v>
      </c>
      <c r="C11" s="3">
        <v>461.4</v>
      </c>
      <c r="D11" s="3">
        <v>536.1</v>
      </c>
      <c r="E11" s="3">
        <v>525.1</v>
      </c>
      <c r="F11" s="3"/>
      <c r="G11" s="8"/>
    </row>
    <row r="12" spans="1:7" x14ac:dyDescent="0.3">
      <c r="A12" s="1" t="s">
        <v>97</v>
      </c>
      <c r="B12" s="3">
        <v>178407.5</v>
      </c>
      <c r="C12" s="3">
        <v>172738</v>
      </c>
      <c r="D12" s="3">
        <v>170466.3</v>
      </c>
      <c r="E12" s="3">
        <v>157566.39999999999</v>
      </c>
      <c r="F12" s="3"/>
      <c r="G12" s="8"/>
    </row>
    <row r="13" spans="1:7" x14ac:dyDescent="0.3">
      <c r="A13" s="1"/>
      <c r="B13" s="3"/>
      <c r="C13" s="3"/>
      <c r="D13" s="3"/>
      <c r="E13" s="3"/>
      <c r="F13" s="3"/>
      <c r="G13" s="8"/>
    </row>
    <row r="14" spans="1:7" x14ac:dyDescent="0.3">
      <c r="A14" s="1" t="s">
        <v>98</v>
      </c>
      <c r="B14" s="3">
        <f>SUM(B15:B19)</f>
        <v>671399.89999999991</v>
      </c>
      <c r="C14" s="3">
        <f>SUM(C15:C19)</f>
        <v>748119.60000000009</v>
      </c>
      <c r="D14" s="3">
        <f>SUM(D15:D19)</f>
        <v>797764.3</v>
      </c>
      <c r="E14" s="3">
        <f>SUM(E15:E19)</f>
        <v>878132.89999999991</v>
      </c>
      <c r="F14" s="3"/>
      <c r="G14" s="8"/>
    </row>
    <row r="15" spans="1:7" x14ac:dyDescent="0.3">
      <c r="A15" s="1" t="s">
        <v>93</v>
      </c>
      <c r="B15" s="3">
        <v>349502.6</v>
      </c>
      <c r="C15" s="3">
        <v>390810.4</v>
      </c>
      <c r="D15" s="3">
        <v>415716.4</v>
      </c>
      <c r="E15" s="3">
        <v>457330.8</v>
      </c>
      <c r="F15" s="3"/>
      <c r="G15" s="8"/>
    </row>
    <row r="16" spans="1:7" x14ac:dyDescent="0.3">
      <c r="A16" s="1" t="s">
        <v>94</v>
      </c>
      <c r="B16" s="3">
        <v>14412.9</v>
      </c>
      <c r="C16" s="3">
        <v>14672.8</v>
      </c>
      <c r="D16" s="3">
        <v>13676.2</v>
      </c>
      <c r="E16" s="3">
        <v>12070.1</v>
      </c>
      <c r="F16" s="3"/>
      <c r="G16" s="8"/>
    </row>
    <row r="17" spans="1:7" x14ac:dyDescent="0.3">
      <c r="A17" s="1" t="s">
        <v>95</v>
      </c>
      <c r="B17" s="3">
        <v>12791.1</v>
      </c>
      <c r="C17" s="3">
        <v>14484.4</v>
      </c>
      <c r="D17" s="3">
        <v>16458.099999999999</v>
      </c>
      <c r="E17" s="3">
        <v>19234.3</v>
      </c>
      <c r="F17" s="3"/>
      <c r="G17" s="8"/>
    </row>
    <row r="18" spans="1:7" x14ac:dyDescent="0.3">
      <c r="A18" s="1" t="s">
        <v>96</v>
      </c>
      <c r="B18" s="3">
        <v>20202</v>
      </c>
      <c r="C18" s="3">
        <v>21321.8</v>
      </c>
      <c r="D18" s="3">
        <v>21238.2</v>
      </c>
      <c r="E18" s="3">
        <v>16387.8</v>
      </c>
      <c r="F18" s="3"/>
      <c r="G18" s="8"/>
    </row>
    <row r="19" spans="1:7" x14ac:dyDescent="0.3">
      <c r="A19" s="1" t="s">
        <v>97</v>
      </c>
      <c r="B19" s="3">
        <v>274491.3</v>
      </c>
      <c r="C19" s="3">
        <v>306830.2</v>
      </c>
      <c r="D19" s="3">
        <v>330675.40000000002</v>
      </c>
      <c r="E19" s="3">
        <v>373109.9</v>
      </c>
      <c r="F19" s="3"/>
      <c r="G19" s="8"/>
    </row>
    <row r="20" spans="1:7" x14ac:dyDescent="0.3">
      <c r="A20" s="1"/>
      <c r="B20" s="3"/>
      <c r="C20" s="3"/>
      <c r="D20" s="3"/>
      <c r="E20" s="3"/>
      <c r="F20" s="3"/>
      <c r="G20" s="8"/>
    </row>
    <row r="21" spans="1:7" x14ac:dyDescent="0.3">
      <c r="A21" s="1" t="s">
        <v>99</v>
      </c>
      <c r="B21" s="3">
        <f>SUM(B22:B26)</f>
        <v>269114.90000000002</v>
      </c>
      <c r="C21" s="3">
        <f>SUM(C22:C26)</f>
        <v>291016.3</v>
      </c>
      <c r="D21" s="3">
        <f>SUM(D22:D26)</f>
        <v>292755.59999999998</v>
      </c>
      <c r="E21" s="3">
        <f>SUM(E22:E26)</f>
        <v>269272.59999999998</v>
      </c>
      <c r="F21" s="3"/>
      <c r="G21" s="8"/>
    </row>
    <row r="22" spans="1:7" x14ac:dyDescent="0.3">
      <c r="A22" s="1" t="s">
        <v>93</v>
      </c>
      <c r="B22" s="3">
        <v>140740.20000000001</v>
      </c>
      <c r="C22" s="3">
        <v>138949.70000000001</v>
      </c>
      <c r="D22" s="3">
        <v>136676.29999999999</v>
      </c>
      <c r="E22" s="3">
        <v>127868</v>
      </c>
      <c r="F22" s="3"/>
      <c r="G22" s="8"/>
    </row>
    <row r="23" spans="1:7" x14ac:dyDescent="0.3">
      <c r="A23" s="1" t="s">
        <v>94</v>
      </c>
      <c r="B23" s="3">
        <v>4201.3999999999996</v>
      </c>
      <c r="C23" s="3">
        <v>5513.9</v>
      </c>
      <c r="D23" s="3">
        <v>6127.4</v>
      </c>
      <c r="E23" s="3">
        <v>3796.9</v>
      </c>
      <c r="F23" s="3"/>
      <c r="G23" s="8"/>
    </row>
    <row r="24" spans="1:7" x14ac:dyDescent="0.3">
      <c r="A24" s="1" t="s">
        <v>95</v>
      </c>
      <c r="B24" s="3">
        <v>798.1</v>
      </c>
      <c r="C24" s="3">
        <v>539.5</v>
      </c>
      <c r="D24" s="3">
        <v>562.20000000000005</v>
      </c>
      <c r="E24" s="3">
        <v>728.3</v>
      </c>
      <c r="F24" s="3"/>
      <c r="G24" s="8"/>
    </row>
    <row r="25" spans="1:7" x14ac:dyDescent="0.3">
      <c r="A25" s="1" t="s">
        <v>96</v>
      </c>
      <c r="B25" s="3">
        <v>137</v>
      </c>
      <c r="C25" s="3">
        <v>174.4</v>
      </c>
      <c r="D25" s="3">
        <v>132.30000000000001</v>
      </c>
      <c r="E25" s="3">
        <v>116.4</v>
      </c>
      <c r="F25" s="3"/>
      <c r="G25" s="8"/>
    </row>
    <row r="26" spans="1:7" x14ac:dyDescent="0.3">
      <c r="A26" s="1" t="s">
        <v>97</v>
      </c>
      <c r="B26" s="3">
        <v>123238.2</v>
      </c>
      <c r="C26" s="3">
        <v>145838.79999999999</v>
      </c>
      <c r="D26" s="3">
        <v>149257.4</v>
      </c>
      <c r="E26" s="3">
        <v>136763</v>
      </c>
      <c r="F26" s="3"/>
      <c r="G26" s="8"/>
    </row>
    <row r="27" spans="1:7" x14ac:dyDescent="0.3">
      <c r="A27" s="1"/>
      <c r="B27" s="3"/>
      <c r="C27" s="3"/>
      <c r="D27" s="3"/>
      <c r="E27" s="3"/>
      <c r="F27" s="3"/>
      <c r="G27" s="8"/>
    </row>
    <row r="28" spans="1:7" x14ac:dyDescent="0.3">
      <c r="A28" s="1" t="s">
        <v>100</v>
      </c>
      <c r="B28" s="3">
        <f>SUM(B29:B33)</f>
        <v>88564.5</v>
      </c>
      <c r="C28" s="3">
        <f>SUM(C29:C33)</f>
        <v>94220.1</v>
      </c>
      <c r="D28" s="3">
        <f>SUM(D29:D33)</f>
        <v>96436.5</v>
      </c>
      <c r="E28" s="3">
        <f>SUM(E29:E33)</f>
        <v>80895.399999999994</v>
      </c>
      <c r="F28" s="3"/>
      <c r="G28" s="8"/>
    </row>
    <row r="29" spans="1:7" x14ac:dyDescent="0.3">
      <c r="A29" s="1" t="s">
        <v>93</v>
      </c>
      <c r="B29" s="3">
        <v>13102</v>
      </c>
      <c r="C29" s="3">
        <v>14885.2</v>
      </c>
      <c r="D29" s="3">
        <v>13885</v>
      </c>
      <c r="E29" s="3">
        <v>11997.7</v>
      </c>
      <c r="F29" s="3"/>
      <c r="G29" s="8"/>
    </row>
    <row r="30" spans="1:7" x14ac:dyDescent="0.3">
      <c r="A30" s="1" t="s">
        <v>94</v>
      </c>
      <c r="B30" s="3">
        <v>36278.9</v>
      </c>
      <c r="C30" s="3">
        <v>35801.199999999997</v>
      </c>
      <c r="D30" s="3">
        <v>38362.699999999997</v>
      </c>
      <c r="E30" s="3">
        <v>33716.5</v>
      </c>
      <c r="F30" s="3"/>
      <c r="G30" s="8"/>
    </row>
    <row r="31" spans="1:7" x14ac:dyDescent="0.3">
      <c r="A31" s="1" t="s">
        <v>95</v>
      </c>
      <c r="B31" s="3">
        <v>10747.4</v>
      </c>
      <c r="C31" s="3">
        <v>11322.8</v>
      </c>
      <c r="D31" s="3">
        <v>10834.6</v>
      </c>
      <c r="E31" s="3">
        <v>9562.4</v>
      </c>
      <c r="F31" s="3"/>
      <c r="G31" s="8"/>
    </row>
    <row r="32" spans="1:7" x14ac:dyDescent="0.3">
      <c r="A32" s="1" t="s">
        <v>96</v>
      </c>
      <c r="B32" s="3">
        <v>3411.4</v>
      </c>
      <c r="C32" s="3">
        <v>3940</v>
      </c>
      <c r="D32" s="3">
        <v>3438.6</v>
      </c>
      <c r="E32" s="3">
        <v>3618</v>
      </c>
      <c r="F32" s="3"/>
      <c r="G32" s="8"/>
    </row>
    <row r="33" spans="1:7" x14ac:dyDescent="0.3">
      <c r="A33" s="1" t="s">
        <v>97</v>
      </c>
      <c r="B33" s="3">
        <v>25024.799999999999</v>
      </c>
      <c r="C33" s="3">
        <v>28270.9</v>
      </c>
      <c r="D33" s="3">
        <v>29915.599999999999</v>
      </c>
      <c r="E33" s="3">
        <v>22000.799999999999</v>
      </c>
      <c r="F33" s="3"/>
      <c r="G33" s="8"/>
    </row>
    <row r="34" spans="1:7" x14ac:dyDescent="0.3">
      <c r="A34" s="1"/>
      <c r="B34" s="3"/>
      <c r="C34" s="3"/>
      <c r="D34" s="3"/>
      <c r="E34" s="3"/>
      <c r="F34" s="3"/>
      <c r="G34" s="8"/>
    </row>
    <row r="35" spans="1:7" x14ac:dyDescent="0.3">
      <c r="A35" s="1" t="s">
        <v>101</v>
      </c>
      <c r="B35" s="3">
        <f>SUM(B36:B40)</f>
        <v>1298671.3</v>
      </c>
      <c r="C35" s="3">
        <f>SUM(C36:C40)</f>
        <v>1404057.6000000001</v>
      </c>
      <c r="D35" s="3">
        <f>SUM(D36:D40)</f>
        <v>1455126.1</v>
      </c>
      <c r="E35" s="3">
        <f>SUM(E36:E40)</f>
        <v>1475446.4</v>
      </c>
      <c r="F35" s="3"/>
      <c r="G35" s="8"/>
    </row>
    <row r="36" spans="1:7" x14ac:dyDescent="0.3">
      <c r="A36" s="1" t="s">
        <v>93</v>
      </c>
      <c r="B36" s="3">
        <v>552299</v>
      </c>
      <c r="C36" s="3">
        <v>596804.69999999995</v>
      </c>
      <c r="D36" s="3">
        <v>622005.5</v>
      </c>
      <c r="E36" s="3">
        <v>647806.9</v>
      </c>
      <c r="F36" s="3"/>
      <c r="G36" s="8"/>
    </row>
    <row r="37" spans="1:7" x14ac:dyDescent="0.3">
      <c r="A37" s="1" t="s">
        <v>94</v>
      </c>
      <c r="B37" s="3">
        <v>84480.3</v>
      </c>
      <c r="C37" s="3">
        <v>87239.1</v>
      </c>
      <c r="D37" s="3">
        <v>84496.9</v>
      </c>
      <c r="E37" s="3">
        <v>71066.5</v>
      </c>
      <c r="F37" s="3"/>
      <c r="G37" s="8"/>
    </row>
    <row r="38" spans="1:7" x14ac:dyDescent="0.3">
      <c r="A38" s="1" t="s">
        <v>95</v>
      </c>
      <c r="B38" s="3">
        <v>28390.7</v>
      </c>
      <c r="C38" s="3">
        <v>30971.599999999999</v>
      </c>
      <c r="D38" s="3">
        <v>32336.5</v>
      </c>
      <c r="E38" s="3">
        <v>33762</v>
      </c>
      <c r="F38" s="3"/>
      <c r="G38" s="8"/>
    </row>
    <row r="39" spans="1:7" x14ac:dyDescent="0.3">
      <c r="A39" s="1" t="s">
        <v>96</v>
      </c>
      <c r="B39" s="3">
        <v>24137.9</v>
      </c>
      <c r="C39" s="3">
        <v>25909.4</v>
      </c>
      <c r="D39" s="3">
        <v>25357.3</v>
      </c>
      <c r="E39" s="3">
        <v>20649.3</v>
      </c>
      <c r="F39" s="3"/>
      <c r="G39" s="8"/>
    </row>
    <row r="40" spans="1:7" x14ac:dyDescent="0.3">
      <c r="A40" s="40" t="s">
        <v>97</v>
      </c>
      <c r="B40" s="72">
        <v>609363.4</v>
      </c>
      <c r="C40" s="72">
        <v>663132.80000000005</v>
      </c>
      <c r="D40" s="72">
        <v>690929.9</v>
      </c>
      <c r="E40" s="72">
        <v>702161.7</v>
      </c>
      <c r="F40" s="3"/>
      <c r="G40" s="8"/>
    </row>
    <row r="41" spans="1:7" ht="3.9" customHeight="1" x14ac:dyDescent="0.3">
      <c r="A41" s="1"/>
      <c r="B41" s="3"/>
      <c r="C41" s="3"/>
      <c r="D41" s="3"/>
      <c r="E41" s="3"/>
      <c r="F41" s="3"/>
      <c r="G41" s="8"/>
    </row>
    <row r="42" spans="1:7" ht="14.1" customHeight="1" x14ac:dyDescent="0.3">
      <c r="A42" s="1" t="s">
        <v>242</v>
      </c>
      <c r="B42" s="3"/>
      <c r="C42" s="3"/>
      <c r="D42" s="3"/>
      <c r="E42" s="3"/>
      <c r="F42" s="3"/>
      <c r="G42" s="8"/>
    </row>
    <row r="43" spans="1:7" ht="12.75" customHeight="1" x14ac:dyDescent="0.3">
      <c r="A43" s="1" t="s">
        <v>102</v>
      </c>
      <c r="B43" s="3"/>
      <c r="C43" s="59"/>
      <c r="D43" s="3"/>
      <c r="E43" s="3"/>
      <c r="F43" s="3"/>
      <c r="G43" s="8"/>
    </row>
    <row r="44" spans="1:7" ht="6.9" customHeight="1" x14ac:dyDescent="0.3">
      <c r="A44" s="1"/>
      <c r="B44" s="3"/>
      <c r="C44" s="59"/>
      <c r="D44" s="3"/>
      <c r="E44" s="3"/>
      <c r="F44" s="3"/>
      <c r="G44" s="8"/>
    </row>
    <row r="45" spans="1:7" ht="14.1" customHeight="1" x14ac:dyDescent="0.3">
      <c r="A45" s="111" t="s">
        <v>214</v>
      </c>
      <c r="B45" s="111"/>
      <c r="C45" s="111"/>
      <c r="D45" s="111"/>
      <c r="E45" s="111"/>
      <c r="F45" s="3"/>
      <c r="G45" s="8"/>
    </row>
    <row r="46" spans="1:7" ht="14.1" customHeight="1" x14ac:dyDescent="0.3">
      <c r="A46" s="73" t="s">
        <v>204</v>
      </c>
      <c r="B46" s="73"/>
      <c r="C46" s="73"/>
      <c r="D46" s="73"/>
      <c r="E46" s="73"/>
      <c r="F46" s="3"/>
      <c r="G46" s="8"/>
    </row>
    <row r="47" spans="1:7" ht="6.9" customHeight="1" x14ac:dyDescent="0.3">
      <c r="A47" s="92"/>
      <c r="B47" s="3"/>
      <c r="C47" s="92"/>
      <c r="D47" s="3"/>
      <c r="E47" s="3"/>
      <c r="F47" s="3"/>
      <c r="G47" s="8"/>
    </row>
    <row r="48" spans="1:7" ht="14.1" customHeight="1" x14ac:dyDescent="0.3">
      <c r="A48" s="1" t="s">
        <v>241</v>
      </c>
      <c r="B48" s="3"/>
      <c r="C48" s="92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40" t="s">
        <v>195</v>
      </c>
      <c r="B1" s="40"/>
      <c r="C1" s="40"/>
      <c r="D1" s="72"/>
      <c r="E1" s="72"/>
      <c r="F1" s="30"/>
    </row>
    <row r="2" spans="1:6" x14ac:dyDescent="0.3">
      <c r="A2" s="1"/>
      <c r="B2" s="9" t="s">
        <v>220</v>
      </c>
      <c r="C2" s="9" t="s">
        <v>221</v>
      </c>
      <c r="D2" s="9" t="s">
        <v>222</v>
      </c>
      <c r="E2" s="9" t="s">
        <v>222</v>
      </c>
      <c r="F2" s="30"/>
    </row>
    <row r="3" spans="1:6" x14ac:dyDescent="0.3">
      <c r="A3" s="45" t="s">
        <v>1</v>
      </c>
      <c r="B3" s="74">
        <v>2024</v>
      </c>
      <c r="C3" s="74">
        <v>2024</v>
      </c>
      <c r="D3" s="74">
        <v>2024</v>
      </c>
      <c r="E3" s="74">
        <v>2023</v>
      </c>
      <c r="F3" s="30"/>
    </row>
    <row r="4" spans="1:6" ht="8.25" customHeight="1" x14ac:dyDescent="0.3">
      <c r="A4" s="48"/>
      <c r="B4" s="9"/>
      <c r="C4" s="9"/>
      <c r="D4" s="9"/>
      <c r="E4" s="9"/>
      <c r="F4" s="30"/>
    </row>
    <row r="5" spans="1:6" x14ac:dyDescent="0.3">
      <c r="A5" s="1"/>
      <c r="B5" s="109" t="s">
        <v>51</v>
      </c>
      <c r="C5" s="109"/>
      <c r="D5" s="109"/>
      <c r="E5" s="109"/>
      <c r="F5" s="30"/>
    </row>
    <row r="6" spans="1:6" ht="8.25" customHeight="1" x14ac:dyDescent="0.3">
      <c r="A6" s="1"/>
      <c r="B6" s="48"/>
      <c r="C6" s="13"/>
      <c r="D6" s="13"/>
      <c r="E6" s="48"/>
      <c r="F6" s="30"/>
    </row>
    <row r="7" spans="1:6" x14ac:dyDescent="0.3">
      <c r="A7" s="1" t="s">
        <v>92</v>
      </c>
      <c r="B7" s="3">
        <f>SUM(B8:B12)</f>
        <v>162701.79999999999</v>
      </c>
      <c r="C7" s="3">
        <f>SUM(C8:C12)</f>
        <v>169287.5</v>
      </c>
      <c r="D7" s="3">
        <f>SUM(D8:D12)</f>
        <v>162655.20000000001</v>
      </c>
      <c r="E7" s="3">
        <f>SUM(E8:E12)</f>
        <v>178917.3</v>
      </c>
      <c r="F7" s="3"/>
    </row>
    <row r="8" spans="1:6" x14ac:dyDescent="0.3">
      <c r="A8" s="1" t="s">
        <v>93</v>
      </c>
      <c r="B8" s="3">
        <v>76015.399999999994</v>
      </c>
      <c r="C8" s="3">
        <v>83102.600000000006</v>
      </c>
      <c r="D8" s="3">
        <v>79774.3</v>
      </c>
      <c r="E8" s="3">
        <v>89353.7</v>
      </c>
      <c r="F8" s="30"/>
    </row>
    <row r="9" spans="1:6" x14ac:dyDescent="0.3">
      <c r="A9" s="1" t="s">
        <v>94</v>
      </c>
      <c r="B9" s="3">
        <v>3614.1</v>
      </c>
      <c r="C9" s="3">
        <v>3819.7</v>
      </c>
      <c r="D9" s="3">
        <v>3621.4</v>
      </c>
      <c r="E9" s="3">
        <v>4787.3</v>
      </c>
      <c r="F9" s="30"/>
    </row>
    <row r="10" spans="1:6" x14ac:dyDescent="0.3">
      <c r="A10" s="1" t="s">
        <v>95</v>
      </c>
      <c r="B10" s="3">
        <v>2526.1</v>
      </c>
      <c r="C10" s="3">
        <v>2083.4</v>
      </c>
      <c r="D10" s="3">
        <v>2029.4</v>
      </c>
      <c r="E10" s="3">
        <v>2397.8000000000002</v>
      </c>
      <c r="F10" s="30"/>
    </row>
    <row r="11" spans="1:6" x14ac:dyDescent="0.3">
      <c r="A11" s="1" t="s">
        <v>96</v>
      </c>
      <c r="B11" s="3">
        <v>745.9</v>
      </c>
      <c r="C11" s="3">
        <v>763.9</v>
      </c>
      <c r="D11" s="3">
        <v>741.3</v>
      </c>
      <c r="E11" s="3">
        <v>920.7</v>
      </c>
      <c r="F11" s="30"/>
    </row>
    <row r="12" spans="1:6" x14ac:dyDescent="0.3">
      <c r="A12" s="1" t="s">
        <v>97</v>
      </c>
      <c r="B12" s="3">
        <v>79800.3</v>
      </c>
      <c r="C12" s="3">
        <v>79517.899999999994</v>
      </c>
      <c r="D12" s="3">
        <v>76488.800000000003</v>
      </c>
      <c r="E12" s="3">
        <v>81457.8</v>
      </c>
      <c r="F12" s="30"/>
    </row>
    <row r="13" spans="1:6" x14ac:dyDescent="0.3">
      <c r="A13" s="1"/>
      <c r="B13" s="3"/>
      <c r="C13" s="3"/>
      <c r="D13" s="3"/>
      <c r="E13" s="3"/>
      <c r="F13" s="30"/>
    </row>
    <row r="14" spans="1:6" x14ac:dyDescent="0.3">
      <c r="A14" s="1" t="s">
        <v>98</v>
      </c>
      <c r="B14" s="3">
        <f>SUM(B15:B19)</f>
        <v>18891.5</v>
      </c>
      <c r="C14" s="3">
        <f>SUM(C15:C19)</f>
        <v>21562.6</v>
      </c>
      <c r="D14" s="3">
        <f>SUM(D15:D19)</f>
        <v>18274.099999999999</v>
      </c>
      <c r="E14" s="3">
        <f>SUM(E15:E19)</f>
        <v>22469.1</v>
      </c>
      <c r="F14" s="24"/>
    </row>
    <row r="15" spans="1:6" x14ac:dyDescent="0.3">
      <c r="A15" s="1" t="s">
        <v>93</v>
      </c>
      <c r="B15" s="3">
        <v>8826</v>
      </c>
      <c r="C15" s="3">
        <v>10690.7</v>
      </c>
      <c r="D15" s="3">
        <v>8814.4</v>
      </c>
      <c r="E15" s="3">
        <v>10330.5</v>
      </c>
      <c r="F15" s="30"/>
    </row>
    <row r="16" spans="1:6" x14ac:dyDescent="0.3">
      <c r="A16" s="1" t="s">
        <v>94</v>
      </c>
      <c r="B16" s="3">
        <v>514.6</v>
      </c>
      <c r="C16" s="3">
        <v>616.6</v>
      </c>
      <c r="D16" s="3">
        <v>457.3</v>
      </c>
      <c r="E16" s="3">
        <v>671.3</v>
      </c>
      <c r="F16" s="30"/>
    </row>
    <row r="17" spans="1:6" x14ac:dyDescent="0.3">
      <c r="A17" s="1" t="s">
        <v>95</v>
      </c>
      <c r="B17" s="3">
        <v>1226.3</v>
      </c>
      <c r="C17" s="3">
        <v>1379.3</v>
      </c>
      <c r="D17" s="3">
        <v>1105.8</v>
      </c>
      <c r="E17" s="3">
        <v>1320.3</v>
      </c>
      <c r="F17" s="30"/>
    </row>
    <row r="18" spans="1:6" x14ac:dyDescent="0.3">
      <c r="A18" s="1" t="s">
        <v>96</v>
      </c>
      <c r="B18" s="3">
        <v>983.7</v>
      </c>
      <c r="C18" s="3">
        <v>1201.5999999999999</v>
      </c>
      <c r="D18" s="3">
        <v>724.1</v>
      </c>
      <c r="E18" s="3">
        <v>1597.8</v>
      </c>
      <c r="F18" s="30"/>
    </row>
    <row r="19" spans="1:6" x14ac:dyDescent="0.3">
      <c r="A19" s="1" t="s">
        <v>97</v>
      </c>
      <c r="B19" s="3">
        <v>7340.9</v>
      </c>
      <c r="C19" s="3">
        <v>7674.4</v>
      </c>
      <c r="D19" s="3">
        <v>7172.5</v>
      </c>
      <c r="E19" s="3">
        <v>8549.2000000000007</v>
      </c>
      <c r="F19" s="30"/>
    </row>
    <row r="20" spans="1:6" x14ac:dyDescent="0.3">
      <c r="A20" s="1"/>
      <c r="B20" s="3"/>
      <c r="C20" s="3"/>
      <c r="D20" s="3"/>
      <c r="E20" s="3"/>
      <c r="F20" s="30"/>
    </row>
    <row r="21" spans="1:6" x14ac:dyDescent="0.3">
      <c r="A21" s="1" t="s">
        <v>99</v>
      </c>
      <c r="B21" s="3">
        <f>SUM(B22:B26)</f>
        <v>5462.5</v>
      </c>
      <c r="C21" s="3">
        <f>SUM(C22:C26)</f>
        <v>5443.7000000000007</v>
      </c>
      <c r="D21" s="3">
        <f>SUM(D22:D26)</f>
        <v>5019.7999999999993</v>
      </c>
      <c r="E21" s="3">
        <f>SUM(E22:E26)</f>
        <v>4688</v>
      </c>
      <c r="F21" s="3"/>
    </row>
    <row r="22" spans="1:6" x14ac:dyDescent="0.3">
      <c r="A22" s="1" t="s">
        <v>93</v>
      </c>
      <c r="B22" s="3">
        <v>2725.5</v>
      </c>
      <c r="C22" s="3">
        <v>2639.8</v>
      </c>
      <c r="D22" s="3">
        <v>2189</v>
      </c>
      <c r="E22" s="3">
        <v>2219.9</v>
      </c>
      <c r="F22" s="30"/>
    </row>
    <row r="23" spans="1:6" x14ac:dyDescent="0.3">
      <c r="A23" s="1" t="s">
        <v>94</v>
      </c>
      <c r="B23" s="3">
        <v>115.2</v>
      </c>
      <c r="C23" s="3">
        <v>201.9</v>
      </c>
      <c r="D23" s="3">
        <v>319.3</v>
      </c>
      <c r="E23" s="3">
        <v>197.3</v>
      </c>
      <c r="F23" s="30"/>
    </row>
    <row r="24" spans="1:6" x14ac:dyDescent="0.3">
      <c r="A24" s="1" t="s">
        <v>95</v>
      </c>
      <c r="B24" s="3">
        <v>56.9</v>
      </c>
      <c r="C24" s="3">
        <v>69.400000000000006</v>
      </c>
      <c r="D24" s="3">
        <v>157.19999999999999</v>
      </c>
      <c r="E24" s="3">
        <v>44.1</v>
      </c>
      <c r="F24" s="30"/>
    </row>
    <row r="25" spans="1:6" x14ac:dyDescent="0.3">
      <c r="A25" s="1" t="s">
        <v>96</v>
      </c>
      <c r="B25" s="3">
        <v>51</v>
      </c>
      <c r="C25" s="3">
        <v>65.8</v>
      </c>
      <c r="D25" s="3">
        <v>193.2</v>
      </c>
      <c r="E25" s="3">
        <v>104.5</v>
      </c>
      <c r="F25" s="30"/>
    </row>
    <row r="26" spans="1:6" x14ac:dyDescent="0.3">
      <c r="A26" s="1" t="s">
        <v>97</v>
      </c>
      <c r="B26" s="3">
        <v>2513.9</v>
      </c>
      <c r="C26" s="3">
        <v>2466.8000000000002</v>
      </c>
      <c r="D26" s="3">
        <v>2161.1</v>
      </c>
      <c r="E26" s="3">
        <v>2122.1999999999998</v>
      </c>
      <c r="F26" s="30"/>
    </row>
    <row r="27" spans="1:6" x14ac:dyDescent="0.3">
      <c r="A27" s="1"/>
      <c r="B27" s="3"/>
      <c r="C27" s="3"/>
      <c r="D27" s="3"/>
      <c r="E27" s="3"/>
      <c r="F27" s="30"/>
    </row>
    <row r="28" spans="1:6" x14ac:dyDescent="0.3">
      <c r="A28" s="1" t="s">
        <v>100</v>
      </c>
      <c r="B28" s="3">
        <f>SUM(B29:B33)</f>
        <v>4604.3999999999996</v>
      </c>
      <c r="C28" s="3">
        <f>SUM(C29:C33)</f>
        <v>4847.5</v>
      </c>
      <c r="D28" s="3">
        <f>SUM(D29:D33)</f>
        <v>4545.8</v>
      </c>
      <c r="E28" s="3">
        <f>SUM(E29:E33)</f>
        <v>4479.3999999999996</v>
      </c>
      <c r="F28" s="3"/>
    </row>
    <row r="29" spans="1:6" x14ac:dyDescent="0.3">
      <c r="A29" s="1" t="s">
        <v>93</v>
      </c>
      <c r="B29" s="3">
        <v>854.2</v>
      </c>
      <c r="C29" s="3">
        <v>925</v>
      </c>
      <c r="D29" s="3">
        <v>838.6</v>
      </c>
      <c r="E29" s="3">
        <v>761.1</v>
      </c>
      <c r="F29" s="30"/>
    </row>
    <row r="30" spans="1:6" x14ac:dyDescent="0.3">
      <c r="A30" s="1" t="s">
        <v>94</v>
      </c>
      <c r="B30" s="3">
        <v>691.8</v>
      </c>
      <c r="C30" s="3">
        <v>761.4</v>
      </c>
      <c r="D30" s="3">
        <v>686.7</v>
      </c>
      <c r="E30" s="3">
        <v>630.79999999999995</v>
      </c>
      <c r="F30" s="30"/>
    </row>
    <row r="31" spans="1:6" x14ac:dyDescent="0.3">
      <c r="A31" s="1" t="s">
        <v>95</v>
      </c>
      <c r="B31" s="3">
        <v>1239.0999999999999</v>
      </c>
      <c r="C31" s="3">
        <v>1238.5999999999999</v>
      </c>
      <c r="D31" s="3">
        <v>1238.8</v>
      </c>
      <c r="E31" s="3">
        <v>1455.6</v>
      </c>
      <c r="F31" s="30"/>
    </row>
    <row r="32" spans="1:6" x14ac:dyDescent="0.3">
      <c r="A32" s="1" t="s">
        <v>96</v>
      </c>
      <c r="B32" s="3">
        <v>65.8</v>
      </c>
      <c r="C32" s="3">
        <v>77.8</v>
      </c>
      <c r="D32" s="3">
        <v>60.7</v>
      </c>
      <c r="E32" s="3">
        <v>46.1</v>
      </c>
      <c r="F32" s="30"/>
    </row>
    <row r="33" spans="1:6" x14ac:dyDescent="0.3">
      <c r="A33" s="1" t="s">
        <v>97</v>
      </c>
      <c r="B33" s="3">
        <v>1753.5</v>
      </c>
      <c r="C33" s="3">
        <v>1844.7</v>
      </c>
      <c r="D33" s="3">
        <v>1721</v>
      </c>
      <c r="E33" s="3">
        <v>1585.8</v>
      </c>
      <c r="F33" s="30"/>
    </row>
    <row r="34" spans="1:6" x14ac:dyDescent="0.3">
      <c r="A34" s="1"/>
      <c r="B34" s="3"/>
      <c r="C34" s="3"/>
      <c r="D34" s="3"/>
      <c r="E34" s="3"/>
      <c r="F34" s="30"/>
    </row>
    <row r="35" spans="1:6" x14ac:dyDescent="0.3">
      <c r="A35" s="1" t="s">
        <v>103</v>
      </c>
      <c r="B35" s="3">
        <f>SUM(B36:B40)</f>
        <v>192037.3</v>
      </c>
      <c r="C35" s="3">
        <f>SUM(C36:C40)</f>
        <v>201652.90000000002</v>
      </c>
      <c r="D35" s="3">
        <f>SUM(D36:D40)</f>
        <v>190885.8</v>
      </c>
      <c r="E35" s="3">
        <f>SUM(E36:E40)</f>
        <v>210857.90000000002</v>
      </c>
      <c r="F35" s="30"/>
    </row>
    <row r="36" spans="1:6" x14ac:dyDescent="0.3">
      <c r="A36" s="1" t="s">
        <v>93</v>
      </c>
      <c r="B36" s="3">
        <v>88591.9</v>
      </c>
      <c r="C36" s="3">
        <v>97594.6</v>
      </c>
      <c r="D36" s="3">
        <v>91799.7</v>
      </c>
      <c r="E36" s="3">
        <v>102765.6</v>
      </c>
      <c r="F36" s="30"/>
    </row>
    <row r="37" spans="1:6" x14ac:dyDescent="0.3">
      <c r="A37" s="1" t="s">
        <v>94</v>
      </c>
      <c r="B37" s="3">
        <v>4946.3999999999996</v>
      </c>
      <c r="C37" s="3">
        <v>5412.7</v>
      </c>
      <c r="D37" s="3">
        <v>5095.3999999999996</v>
      </c>
      <c r="E37" s="3">
        <v>6299.1</v>
      </c>
      <c r="F37" s="30"/>
    </row>
    <row r="38" spans="1:6" x14ac:dyDescent="0.3">
      <c r="A38" s="1" t="s">
        <v>95</v>
      </c>
      <c r="B38" s="3">
        <v>5059.7</v>
      </c>
      <c r="C38" s="3">
        <v>4783</v>
      </c>
      <c r="D38" s="3">
        <v>4542</v>
      </c>
      <c r="E38" s="3">
        <v>5230.3</v>
      </c>
      <c r="F38" s="30"/>
    </row>
    <row r="39" spans="1:6" x14ac:dyDescent="0.3">
      <c r="A39" s="1" t="s">
        <v>96</v>
      </c>
      <c r="B39" s="3">
        <v>1846.3</v>
      </c>
      <c r="C39" s="3">
        <v>2109</v>
      </c>
      <c r="D39" s="3">
        <v>1719.3</v>
      </c>
      <c r="E39" s="3">
        <v>2669.2</v>
      </c>
      <c r="F39" s="30"/>
    </row>
    <row r="40" spans="1:6" x14ac:dyDescent="0.3">
      <c r="A40" s="40" t="s">
        <v>97</v>
      </c>
      <c r="B40" s="72">
        <v>91593</v>
      </c>
      <c r="C40" s="72">
        <v>91753.600000000006</v>
      </c>
      <c r="D40" s="72">
        <v>87729.4</v>
      </c>
      <c r="E40" s="72">
        <v>93893.7</v>
      </c>
      <c r="F40" s="30"/>
    </row>
    <row r="41" spans="1:6" ht="3.9" customHeight="1" x14ac:dyDescent="0.3">
      <c r="A41" s="1"/>
      <c r="B41" s="3"/>
      <c r="C41" s="3"/>
      <c r="D41" s="3"/>
      <c r="E41" s="3"/>
      <c r="F41" s="30"/>
    </row>
    <row r="42" spans="1:6" ht="14.1" customHeight="1" x14ac:dyDescent="0.3">
      <c r="A42" s="1" t="s">
        <v>242</v>
      </c>
      <c r="B42" s="3"/>
      <c r="C42" s="3"/>
      <c r="D42" s="3"/>
      <c r="E42" s="3"/>
      <c r="F42" s="30"/>
    </row>
    <row r="43" spans="1:6" ht="14.1" customHeight="1" x14ac:dyDescent="0.3">
      <c r="A43" s="1" t="s">
        <v>102</v>
      </c>
      <c r="B43" s="91"/>
      <c r="C43" s="91"/>
      <c r="D43" s="87"/>
      <c r="E43" s="19"/>
      <c r="F43" s="30"/>
    </row>
    <row r="44" spans="1:6" ht="6.9" customHeight="1" x14ac:dyDescent="0.3">
      <c r="A44" s="92"/>
      <c r="B44" s="19"/>
      <c r="C44" s="19"/>
      <c r="D44" s="87"/>
      <c r="E44" s="19"/>
      <c r="F44" s="30"/>
    </row>
    <row r="45" spans="1:6" ht="14.1" customHeight="1" x14ac:dyDescent="0.3">
      <c r="A45" s="111" t="s">
        <v>214</v>
      </c>
      <c r="B45" s="111"/>
      <c r="C45" s="111"/>
      <c r="D45" s="111"/>
      <c r="E45" s="111"/>
      <c r="F45" s="30"/>
    </row>
    <row r="46" spans="1:6" ht="14.1" customHeight="1" x14ac:dyDescent="0.3">
      <c r="A46" s="61" t="s">
        <v>204</v>
      </c>
      <c r="B46" s="61"/>
      <c r="C46" s="61"/>
      <c r="D46" s="61"/>
      <c r="E46" s="61"/>
      <c r="F46" s="30"/>
    </row>
    <row r="47" spans="1:6" ht="6.9" customHeight="1" x14ac:dyDescent="0.3">
      <c r="A47" s="92"/>
      <c r="B47" s="91"/>
      <c r="C47" s="91"/>
      <c r="D47" s="87"/>
      <c r="E47" s="19"/>
      <c r="F47" s="30"/>
    </row>
    <row r="48" spans="1:6" ht="14.1" customHeight="1" x14ac:dyDescent="0.3">
      <c r="A48" s="1" t="s">
        <v>241</v>
      </c>
      <c r="B48" s="92"/>
      <c r="C48" s="92"/>
      <c r="D48" s="3"/>
      <c r="E48" s="92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75" t="s">
        <v>196</v>
      </c>
      <c r="B1" s="76"/>
      <c r="C1" s="3"/>
      <c r="D1" s="76"/>
      <c r="E1" s="76"/>
      <c r="F1" s="3"/>
    </row>
    <row r="2" spans="1:6" x14ac:dyDescent="0.3">
      <c r="A2" s="76"/>
      <c r="B2" s="39" t="s">
        <v>220</v>
      </c>
      <c r="C2" s="39" t="s">
        <v>221</v>
      </c>
      <c r="D2" s="39" t="s">
        <v>222</v>
      </c>
      <c r="E2" s="39" t="s">
        <v>222</v>
      </c>
      <c r="F2" s="3"/>
    </row>
    <row r="3" spans="1:6" x14ac:dyDescent="0.3">
      <c r="A3" s="77" t="s">
        <v>104</v>
      </c>
      <c r="B3" s="41">
        <v>2024</v>
      </c>
      <c r="C3" s="41">
        <v>2024</v>
      </c>
      <c r="D3" s="41">
        <v>2024</v>
      </c>
      <c r="E3" s="41">
        <v>2023</v>
      </c>
      <c r="F3" s="3"/>
    </row>
    <row r="4" spans="1:6" ht="8.25" customHeight="1" x14ac:dyDescent="0.3">
      <c r="A4" s="78"/>
      <c r="B4" s="9"/>
      <c r="C4" s="9"/>
      <c r="D4" s="2"/>
      <c r="E4" s="2"/>
      <c r="F4" s="9"/>
    </row>
    <row r="5" spans="1:6" x14ac:dyDescent="0.3">
      <c r="A5" s="76"/>
      <c r="B5" s="109" t="s">
        <v>105</v>
      </c>
      <c r="C5" s="109"/>
      <c r="D5" s="109"/>
      <c r="E5" s="109"/>
      <c r="F5" s="13"/>
    </row>
    <row r="6" spans="1:6" ht="7.5" customHeight="1" x14ac:dyDescent="0.3">
      <c r="A6" s="76"/>
      <c r="B6" s="50"/>
      <c r="C6" s="13"/>
      <c r="D6" s="48"/>
      <c r="E6" s="48"/>
      <c r="F6" s="13"/>
    </row>
    <row r="7" spans="1:6" x14ac:dyDescent="0.3">
      <c r="A7" s="76" t="s">
        <v>106</v>
      </c>
      <c r="B7" s="3">
        <v>93275.199999999997</v>
      </c>
      <c r="C7" s="3">
        <v>98464.1</v>
      </c>
      <c r="D7" s="3">
        <v>95463.4</v>
      </c>
      <c r="E7" s="9">
        <v>110516.8</v>
      </c>
      <c r="F7" s="3"/>
    </row>
    <row r="8" spans="1:6" x14ac:dyDescent="0.3">
      <c r="A8" s="76" t="s">
        <v>107</v>
      </c>
      <c r="B8" s="3">
        <v>2216.4</v>
      </c>
      <c r="C8" s="3">
        <v>2075.1</v>
      </c>
      <c r="D8" s="3">
        <v>2037.5</v>
      </c>
      <c r="E8" s="9">
        <v>2531.9</v>
      </c>
      <c r="F8" s="3"/>
    </row>
    <row r="9" spans="1:6" x14ac:dyDescent="0.3">
      <c r="A9" s="76" t="s">
        <v>108</v>
      </c>
      <c r="B9" s="3">
        <v>6524</v>
      </c>
      <c r="C9" s="3">
        <v>7303.9</v>
      </c>
      <c r="D9" s="3">
        <v>8451.7000000000007</v>
      </c>
      <c r="E9" s="9">
        <v>9783.1</v>
      </c>
      <c r="F9" s="3"/>
    </row>
    <row r="10" spans="1:6" x14ac:dyDescent="0.3">
      <c r="A10" s="76" t="s">
        <v>109</v>
      </c>
      <c r="B10" s="3">
        <v>7660.3</v>
      </c>
      <c r="C10" s="3">
        <v>9865.7000000000007</v>
      </c>
      <c r="D10" s="3">
        <v>8101.2</v>
      </c>
      <c r="E10" s="9">
        <v>8483.2000000000007</v>
      </c>
      <c r="F10" s="3"/>
    </row>
    <row r="11" spans="1:6" x14ac:dyDescent="0.3">
      <c r="A11" s="76" t="s">
        <v>110</v>
      </c>
      <c r="B11" s="3">
        <v>9125.2999999999993</v>
      </c>
      <c r="C11" s="3">
        <v>9171.4</v>
      </c>
      <c r="D11" s="3">
        <v>8639.9</v>
      </c>
      <c r="E11" s="9">
        <v>9549.7999999999993</v>
      </c>
      <c r="F11" s="3"/>
    </row>
    <row r="12" spans="1:6" x14ac:dyDescent="0.3">
      <c r="A12" s="76" t="s">
        <v>111</v>
      </c>
      <c r="B12" s="3">
        <v>5203.8</v>
      </c>
      <c r="C12" s="3">
        <v>7115.4</v>
      </c>
      <c r="D12" s="3">
        <v>6809.9</v>
      </c>
      <c r="E12" s="9">
        <v>6582.3</v>
      </c>
      <c r="F12" s="3"/>
    </row>
    <row r="13" spans="1:6" x14ac:dyDescent="0.3">
      <c r="A13" s="76" t="s">
        <v>112</v>
      </c>
      <c r="B13" s="3">
        <v>18924.5</v>
      </c>
      <c r="C13" s="3">
        <v>20349.3</v>
      </c>
      <c r="D13" s="3">
        <v>18942.8</v>
      </c>
      <c r="E13" s="9">
        <v>24583</v>
      </c>
      <c r="F13" s="3"/>
    </row>
    <row r="14" spans="1:6" x14ac:dyDescent="0.3">
      <c r="A14" s="76" t="s">
        <v>113</v>
      </c>
      <c r="B14" s="3">
        <v>24247.1</v>
      </c>
      <c r="C14" s="3">
        <v>24506.400000000001</v>
      </c>
      <c r="D14" s="3">
        <v>23379.3</v>
      </c>
      <c r="E14" s="9">
        <v>29729.4</v>
      </c>
      <c r="F14" s="3"/>
    </row>
    <row r="15" spans="1:6" x14ac:dyDescent="0.3">
      <c r="A15" s="76" t="s">
        <v>114</v>
      </c>
      <c r="B15" s="3">
        <v>19301.3</v>
      </c>
      <c r="C15" s="3">
        <v>18027</v>
      </c>
      <c r="D15" s="3">
        <v>19040.400000000001</v>
      </c>
      <c r="E15" s="9">
        <v>19201.8</v>
      </c>
      <c r="F15" s="3"/>
    </row>
    <row r="16" spans="1:6" x14ac:dyDescent="0.3">
      <c r="A16" s="76" t="s">
        <v>115</v>
      </c>
      <c r="B16" s="3">
        <v>4684.3999999999996</v>
      </c>
      <c r="C16" s="3">
        <v>4323.8999999999996</v>
      </c>
      <c r="D16" s="3">
        <v>4369.8</v>
      </c>
      <c r="E16" s="9">
        <v>3723.4</v>
      </c>
      <c r="F16" s="3"/>
    </row>
    <row r="17" spans="1:6" x14ac:dyDescent="0.3">
      <c r="A17" s="76" t="s">
        <v>116</v>
      </c>
      <c r="B17" s="3">
        <v>1904.5</v>
      </c>
      <c r="C17" s="3">
        <v>1512.1</v>
      </c>
      <c r="D17" s="3">
        <v>2090.1999999999998</v>
      </c>
      <c r="E17" s="9">
        <v>1550</v>
      </c>
      <c r="F17" s="3"/>
    </row>
    <row r="18" spans="1:6" x14ac:dyDescent="0.3">
      <c r="A18" s="76" t="s">
        <v>117</v>
      </c>
      <c r="B18" s="3">
        <v>2614.6999999999998</v>
      </c>
      <c r="C18" s="3">
        <v>2677.1</v>
      </c>
      <c r="D18" s="3">
        <v>2111.3000000000002</v>
      </c>
      <c r="E18" s="9">
        <v>1974</v>
      </c>
      <c r="F18" s="3"/>
    </row>
    <row r="19" spans="1:6" x14ac:dyDescent="0.3">
      <c r="A19" s="76" t="s">
        <v>118</v>
      </c>
      <c r="B19" s="3">
        <v>16667.400000000001</v>
      </c>
      <c r="C19" s="3">
        <v>16763.3</v>
      </c>
      <c r="D19" s="3">
        <v>17604.900000000001</v>
      </c>
      <c r="E19" s="9">
        <v>16327</v>
      </c>
      <c r="F19" s="3"/>
    </row>
    <row r="20" spans="1:6" x14ac:dyDescent="0.3">
      <c r="A20" s="76" t="s">
        <v>119</v>
      </c>
      <c r="B20" s="3">
        <v>938.2</v>
      </c>
      <c r="C20" s="3">
        <v>1121.4000000000001</v>
      </c>
      <c r="D20" s="3">
        <v>919.3</v>
      </c>
      <c r="E20" s="9">
        <v>816.6</v>
      </c>
      <c r="F20" s="3"/>
    </row>
    <row r="21" spans="1:6" x14ac:dyDescent="0.3">
      <c r="A21" s="76" t="s">
        <v>120</v>
      </c>
      <c r="B21" s="3">
        <v>1741.1</v>
      </c>
      <c r="C21" s="3">
        <v>1747.9</v>
      </c>
      <c r="D21" s="3">
        <v>1718.3</v>
      </c>
      <c r="E21" s="9">
        <v>1565.9</v>
      </c>
      <c r="F21" s="3"/>
    </row>
    <row r="22" spans="1:6" x14ac:dyDescent="0.3">
      <c r="A22" s="76" t="s">
        <v>121</v>
      </c>
      <c r="B22" s="3">
        <v>1565.7</v>
      </c>
      <c r="C22" s="3">
        <v>1532.2</v>
      </c>
      <c r="D22" s="3">
        <v>1602.7</v>
      </c>
      <c r="E22" s="9">
        <v>1413.9</v>
      </c>
      <c r="F22" s="3"/>
    </row>
    <row r="23" spans="1:6" x14ac:dyDescent="0.3">
      <c r="A23" s="76" t="s">
        <v>122</v>
      </c>
      <c r="B23" s="3">
        <v>10672.1</v>
      </c>
      <c r="C23" s="3">
        <v>10487.8</v>
      </c>
      <c r="D23" s="3">
        <v>11518.1</v>
      </c>
      <c r="E23" s="9">
        <v>10354.6</v>
      </c>
      <c r="F23" s="3"/>
    </row>
    <row r="24" spans="1:6" x14ac:dyDescent="0.3">
      <c r="A24" s="76" t="s">
        <v>123</v>
      </c>
      <c r="B24" s="3">
        <v>423954.8</v>
      </c>
      <c r="C24" s="3">
        <v>463539.4</v>
      </c>
      <c r="D24" s="3">
        <v>489824.4</v>
      </c>
      <c r="E24" s="9">
        <v>501007</v>
      </c>
      <c r="F24" s="3"/>
    </row>
    <row r="25" spans="1:6" x14ac:dyDescent="0.3">
      <c r="A25" s="76" t="s">
        <v>124</v>
      </c>
      <c r="B25" s="3">
        <v>646.1</v>
      </c>
      <c r="C25" s="3">
        <v>1146.4000000000001</v>
      </c>
      <c r="D25" s="3">
        <v>405.9</v>
      </c>
      <c r="E25" s="9">
        <v>709.7</v>
      </c>
      <c r="F25" s="3"/>
    </row>
    <row r="26" spans="1:6" x14ac:dyDescent="0.3">
      <c r="A26" s="76" t="s">
        <v>125</v>
      </c>
      <c r="B26" s="3">
        <v>49530.8</v>
      </c>
      <c r="C26" s="3">
        <v>58876.2</v>
      </c>
      <c r="D26" s="3">
        <v>50192.800000000003</v>
      </c>
      <c r="E26" s="9">
        <v>58669.8</v>
      </c>
      <c r="F26" s="3"/>
    </row>
    <row r="27" spans="1:6" x14ac:dyDescent="0.3">
      <c r="A27" s="76" t="s">
        <v>126</v>
      </c>
      <c r="B27" s="3">
        <v>15750.9</v>
      </c>
      <c r="C27" s="3">
        <v>19166.400000000001</v>
      </c>
      <c r="D27" s="3">
        <v>21185.3</v>
      </c>
      <c r="E27" s="9">
        <v>23644.6</v>
      </c>
      <c r="F27" s="3"/>
    </row>
    <row r="28" spans="1:6" x14ac:dyDescent="0.3">
      <c r="A28" s="76" t="s">
        <v>127</v>
      </c>
      <c r="B28" s="3">
        <v>104723</v>
      </c>
      <c r="C28" s="3">
        <v>138992.9</v>
      </c>
      <c r="D28" s="3">
        <v>159232.1</v>
      </c>
      <c r="E28" s="9">
        <v>165272.20000000001</v>
      </c>
      <c r="F28" s="3"/>
    </row>
    <row r="29" spans="1:6" x14ac:dyDescent="0.3">
      <c r="A29" s="76" t="s">
        <v>129</v>
      </c>
      <c r="B29" s="3">
        <v>102899.6</v>
      </c>
      <c r="C29" s="3">
        <v>101598.9</v>
      </c>
      <c r="D29" s="3">
        <v>94315.7</v>
      </c>
      <c r="E29" s="9">
        <v>89608.1</v>
      </c>
      <c r="F29" s="3"/>
    </row>
    <row r="30" spans="1:6" x14ac:dyDescent="0.3">
      <c r="A30" s="76" t="s">
        <v>130</v>
      </c>
      <c r="B30" s="3">
        <v>16062.3</v>
      </c>
      <c r="C30" s="3">
        <v>10916.2</v>
      </c>
      <c r="D30" s="3">
        <v>13143.6</v>
      </c>
      <c r="E30" s="9">
        <v>14311.1</v>
      </c>
      <c r="F30" s="3"/>
    </row>
    <row r="31" spans="1:6" x14ac:dyDescent="0.3">
      <c r="A31" s="76" t="s">
        <v>131</v>
      </c>
      <c r="B31" s="3">
        <v>390.2</v>
      </c>
      <c r="C31" s="3">
        <v>768.1</v>
      </c>
      <c r="D31" s="3">
        <v>483.7</v>
      </c>
      <c r="E31" s="9">
        <v>478.9</v>
      </c>
      <c r="F31" s="3"/>
    </row>
    <row r="32" spans="1:6" x14ac:dyDescent="0.3">
      <c r="A32" s="76" t="s">
        <v>132</v>
      </c>
      <c r="B32" s="3">
        <v>616</v>
      </c>
      <c r="C32" s="3">
        <v>688.2</v>
      </c>
      <c r="D32" s="3">
        <v>650.9</v>
      </c>
      <c r="E32" s="9">
        <v>651.6</v>
      </c>
      <c r="F32" s="3"/>
    </row>
    <row r="33" spans="1:6" x14ac:dyDescent="0.3">
      <c r="A33" s="76" t="s">
        <v>133</v>
      </c>
      <c r="B33" s="3">
        <v>4733</v>
      </c>
      <c r="C33" s="3">
        <v>3200.3</v>
      </c>
      <c r="D33" s="3">
        <v>2893.2</v>
      </c>
      <c r="E33" s="9">
        <v>4611.8</v>
      </c>
      <c r="F33" s="3"/>
    </row>
    <row r="34" spans="1:6" x14ac:dyDescent="0.3">
      <c r="A34" s="76" t="s">
        <v>134</v>
      </c>
      <c r="B34" s="3">
        <v>642.1</v>
      </c>
      <c r="C34" s="3">
        <v>1129.8</v>
      </c>
      <c r="D34" s="3">
        <v>1560.1</v>
      </c>
      <c r="E34" s="9">
        <v>1740.3</v>
      </c>
      <c r="F34" s="3"/>
    </row>
    <row r="35" spans="1:6" x14ac:dyDescent="0.3">
      <c r="A35" s="76" t="s">
        <v>207</v>
      </c>
      <c r="B35" s="3">
        <v>357.9</v>
      </c>
      <c r="C35" s="3">
        <v>277.39999999999998</v>
      </c>
      <c r="D35" s="3">
        <v>349</v>
      </c>
      <c r="E35" s="9">
        <v>547.70000000000005</v>
      </c>
      <c r="F35" s="3"/>
    </row>
    <row r="36" spans="1:6" x14ac:dyDescent="0.3">
      <c r="A36" s="76" t="s">
        <v>135</v>
      </c>
      <c r="B36" s="3">
        <v>65866.3</v>
      </c>
      <c r="C36" s="3">
        <v>61416.4</v>
      </c>
      <c r="D36" s="3">
        <v>68435</v>
      </c>
      <c r="E36" s="9">
        <v>59386.7</v>
      </c>
      <c r="F36" s="3"/>
    </row>
    <row r="37" spans="1:6" x14ac:dyDescent="0.3">
      <c r="A37" s="76" t="s">
        <v>136</v>
      </c>
      <c r="B37" s="3">
        <v>1278.8</v>
      </c>
      <c r="C37" s="3">
        <v>1522.7</v>
      </c>
      <c r="D37" s="3">
        <v>1524.4</v>
      </c>
      <c r="E37" s="9">
        <v>2110.8000000000002</v>
      </c>
      <c r="F37" s="3"/>
    </row>
    <row r="38" spans="1:6" x14ac:dyDescent="0.3">
      <c r="A38" s="76" t="s">
        <v>137</v>
      </c>
      <c r="B38" s="3">
        <v>3819.9</v>
      </c>
      <c r="C38" s="3">
        <v>3664.1</v>
      </c>
      <c r="D38" s="3">
        <v>4734.3999999999996</v>
      </c>
      <c r="E38" s="9">
        <v>4180.7</v>
      </c>
      <c r="F38" s="3"/>
    </row>
    <row r="39" spans="1:6" x14ac:dyDescent="0.3">
      <c r="A39" s="76" t="s">
        <v>138</v>
      </c>
      <c r="B39" s="3">
        <v>4539.3999999999996</v>
      </c>
      <c r="C39" s="3">
        <v>4804.2</v>
      </c>
      <c r="D39" s="3">
        <v>3493.9</v>
      </c>
      <c r="E39" s="9">
        <v>5457.4</v>
      </c>
      <c r="F39" s="3"/>
    </row>
    <row r="40" spans="1:6" x14ac:dyDescent="0.3">
      <c r="A40" s="76" t="s">
        <v>139</v>
      </c>
      <c r="B40" s="3">
        <v>786.9</v>
      </c>
      <c r="C40" s="3">
        <v>786.2</v>
      </c>
      <c r="D40" s="3">
        <v>924.5</v>
      </c>
      <c r="E40" s="9">
        <v>740.8</v>
      </c>
      <c r="F40" s="3"/>
    </row>
    <row r="41" spans="1:6" x14ac:dyDescent="0.3">
      <c r="A41" s="76" t="s">
        <v>140</v>
      </c>
      <c r="B41" s="3">
        <v>3111.1</v>
      </c>
      <c r="C41" s="3">
        <v>2166.1999999999998</v>
      </c>
      <c r="D41" s="3">
        <v>3801.2</v>
      </c>
      <c r="E41" s="9">
        <v>3760.2</v>
      </c>
      <c r="F41" s="3"/>
    </row>
    <row r="42" spans="1:6" x14ac:dyDescent="0.3">
      <c r="A42" s="76" t="s">
        <v>141</v>
      </c>
      <c r="B42" s="3">
        <v>47451.6</v>
      </c>
      <c r="C42" s="3">
        <v>51454.6</v>
      </c>
      <c r="D42" s="3">
        <v>61652.7</v>
      </c>
      <c r="E42" s="9">
        <v>63328.2</v>
      </c>
      <c r="F42" s="3"/>
    </row>
    <row r="43" spans="1:6" x14ac:dyDescent="0.3">
      <c r="A43" s="76" t="s">
        <v>142</v>
      </c>
      <c r="B43" s="3">
        <v>43.8</v>
      </c>
      <c r="C43" s="3">
        <v>24.7</v>
      </c>
      <c r="D43" s="3">
        <v>34.700000000000003</v>
      </c>
      <c r="E43" s="9">
        <v>40.4</v>
      </c>
      <c r="F43" s="3"/>
    </row>
    <row r="44" spans="1:6" x14ac:dyDescent="0.3">
      <c r="A44" s="76" t="s">
        <v>143</v>
      </c>
      <c r="B44" s="3">
        <v>13673.3</v>
      </c>
      <c r="C44" s="3">
        <v>13689.2</v>
      </c>
      <c r="D44" s="3">
        <v>14708.2</v>
      </c>
      <c r="E44" s="9">
        <v>16192.3</v>
      </c>
      <c r="F44" s="3"/>
    </row>
    <row r="45" spans="1:6" x14ac:dyDescent="0.3">
      <c r="A45" s="76" t="s">
        <v>144</v>
      </c>
      <c r="B45" s="3">
        <v>6534.4</v>
      </c>
      <c r="C45" s="3">
        <v>6437.1</v>
      </c>
      <c r="D45" s="3">
        <v>7370.1</v>
      </c>
      <c r="E45" s="9">
        <v>6693.2</v>
      </c>
      <c r="F45" s="3"/>
    </row>
    <row r="46" spans="1:6" x14ac:dyDescent="0.3">
      <c r="A46" s="76" t="s">
        <v>199</v>
      </c>
      <c r="B46" s="3">
        <v>891.6</v>
      </c>
      <c r="C46" s="3">
        <v>1327.1</v>
      </c>
      <c r="D46" s="3">
        <v>972.1</v>
      </c>
      <c r="E46" s="9">
        <v>1345.1</v>
      </c>
      <c r="F46" s="3"/>
    </row>
    <row r="47" spans="1:6" x14ac:dyDescent="0.3">
      <c r="A47" s="76" t="s">
        <v>145</v>
      </c>
      <c r="B47" s="3">
        <v>1874.2</v>
      </c>
      <c r="C47" s="3">
        <v>2400.1999999999998</v>
      </c>
      <c r="D47" s="3">
        <v>1745.7</v>
      </c>
      <c r="E47" s="9">
        <v>2279.3000000000002</v>
      </c>
      <c r="F47" s="3"/>
    </row>
    <row r="48" spans="1:6" x14ac:dyDescent="0.3">
      <c r="A48" s="76" t="s">
        <v>146</v>
      </c>
      <c r="B48" s="3">
        <v>1267.3</v>
      </c>
      <c r="C48" s="3">
        <v>682.8</v>
      </c>
      <c r="D48" s="3">
        <v>1299.7</v>
      </c>
      <c r="E48" s="9">
        <v>1982.2</v>
      </c>
      <c r="F48" s="3"/>
    </row>
    <row r="49" spans="1:6" x14ac:dyDescent="0.3">
      <c r="A49" s="76" t="s">
        <v>187</v>
      </c>
      <c r="B49" s="3">
        <v>1763.9</v>
      </c>
      <c r="C49" s="3">
        <v>1453.9</v>
      </c>
      <c r="D49" s="3">
        <v>1983.5</v>
      </c>
      <c r="E49" s="9">
        <v>1678.4</v>
      </c>
      <c r="F49" s="3"/>
    </row>
    <row r="50" spans="1:6" ht="15.75" customHeight="1" x14ac:dyDescent="0.3">
      <c r="A50" s="75" t="s">
        <v>147</v>
      </c>
      <c r="B50" s="72">
        <v>552299</v>
      </c>
      <c r="C50" s="72">
        <v>596804.69999999995</v>
      </c>
      <c r="D50" s="72">
        <v>622005.5</v>
      </c>
      <c r="E50" s="79">
        <v>647806.9</v>
      </c>
      <c r="F50" s="3"/>
    </row>
    <row r="51" spans="1:6" ht="3.9" customHeight="1" x14ac:dyDescent="0.3">
      <c r="A51" s="76"/>
      <c r="B51" s="3"/>
      <c r="C51" s="3"/>
      <c r="D51" s="80"/>
      <c r="E51" s="80"/>
      <c r="F51" s="3"/>
    </row>
    <row r="52" spans="1:6" ht="14.1" customHeight="1" x14ac:dyDescent="0.3">
      <c r="A52" s="76" t="s">
        <v>242</v>
      </c>
      <c r="B52" s="76"/>
      <c r="C52" s="3"/>
      <c r="D52" s="76"/>
      <c r="E52" s="76"/>
      <c r="F52" s="3"/>
    </row>
    <row r="53" spans="1:6" ht="14.1" customHeight="1" x14ac:dyDescent="0.3">
      <c r="A53" s="76" t="s">
        <v>200</v>
      </c>
      <c r="B53" s="76"/>
      <c r="C53" s="3"/>
      <c r="D53" s="76"/>
      <c r="E53" s="76"/>
      <c r="F53" s="3"/>
    </row>
    <row r="54" spans="1:6" ht="6.9" customHeight="1" x14ac:dyDescent="0.3">
      <c r="A54" s="76"/>
      <c r="B54" s="76"/>
      <c r="C54" s="3"/>
      <c r="D54" s="76"/>
      <c r="E54" s="76"/>
      <c r="F54" s="3"/>
    </row>
    <row r="55" spans="1:6" ht="14.1" customHeight="1" x14ac:dyDescent="0.3">
      <c r="A55" s="111" t="s">
        <v>214</v>
      </c>
      <c r="B55" s="111"/>
      <c r="C55" s="111"/>
      <c r="D55" s="111"/>
      <c r="E55" s="111"/>
      <c r="F55" s="3"/>
    </row>
    <row r="56" spans="1:6" ht="14.1" customHeight="1" x14ac:dyDescent="0.3">
      <c r="A56" s="81" t="s">
        <v>204</v>
      </c>
      <c r="B56" s="81"/>
      <c r="C56" s="81"/>
      <c r="D56" s="81"/>
      <c r="E56" s="81"/>
      <c r="F56" s="3"/>
    </row>
    <row r="57" spans="1:6" ht="6.9" customHeight="1" x14ac:dyDescent="0.3">
      <c r="A57" s="59"/>
      <c r="B57" s="76"/>
      <c r="C57" s="3"/>
      <c r="D57" s="76"/>
      <c r="E57" s="76"/>
      <c r="F57" s="3"/>
    </row>
    <row r="58" spans="1:6" ht="14.1" customHeight="1" x14ac:dyDescent="0.3">
      <c r="A58" s="76" t="s">
        <v>241</v>
      </c>
      <c r="B58" s="59"/>
      <c r="C58" s="3"/>
      <c r="D58" s="59"/>
      <c r="E58" s="59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 Taylor Dew</dc:creator>
  <cp:keywords>Cotton, supply and use, exports, prices, textile trade</cp:keywords>
  <cp:lastModifiedBy>Boltz, Elliott - REE-ERS</cp:lastModifiedBy>
  <cp:lastPrinted>2023-06-29T15:26:57Z</cp:lastPrinted>
  <dcterms:created xsi:type="dcterms:W3CDTF">2017-10-04T18:25:11Z</dcterms:created>
  <dcterms:modified xsi:type="dcterms:W3CDTF">2024-08-14T13:29:56Z</dcterms:modified>
</cp:coreProperties>
</file>